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okeidevskole-my.sharepoint.com/personal/daniel_opheim_krokeide_vgs_no/Documents/Dokumenter/"/>
    </mc:Choice>
  </mc:AlternateContent>
  <xr:revisionPtr revIDLastSave="0" documentId="8_{57352720-A312-4BE1-AB3A-B4377B22B73A}" xr6:coauthVersionLast="47" xr6:coauthVersionMax="47" xr10:uidLastSave="{00000000-0000-0000-0000-000000000000}"/>
  <bookViews>
    <workbookView xWindow="-108" yWindow="-108" windowWidth="23256" windowHeight="12576" xr2:uid="{5B7C0780-984B-4F80-8850-3510EE9F210B}"/>
  </bookViews>
  <sheets>
    <sheet name="Formelsamling" sheetId="1" r:id="rId1"/>
    <sheet name="Kraftelektronikk" sheetId="4" r:id="rId2"/>
    <sheet name="Graf" sheetId="2" r:id="rId3"/>
    <sheet name="Data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2" i="3"/>
  <c r="C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A5" i="3"/>
  <c r="A7" i="3"/>
  <c r="A9" i="3"/>
  <c r="A11" i="3"/>
  <c r="A13" i="3"/>
  <c r="A15" i="3"/>
  <c r="A17" i="3"/>
  <c r="A19" i="3"/>
  <c r="A21" i="3"/>
  <c r="A23" i="3"/>
  <c r="A25" i="3"/>
  <c r="A27" i="3"/>
  <c r="A29" i="3"/>
  <c r="A31" i="3"/>
  <c r="A33" i="3"/>
  <c r="A35" i="3"/>
  <c r="A37" i="3"/>
  <c r="A39" i="3"/>
  <c r="A41" i="3"/>
  <c r="A43" i="3"/>
  <c r="A45" i="3"/>
  <c r="A47" i="3"/>
  <c r="A49" i="3"/>
  <c r="A51" i="3"/>
  <c r="A53" i="3"/>
  <c r="A55" i="3"/>
  <c r="A57" i="3"/>
  <c r="A59" i="3"/>
  <c r="A61" i="3"/>
  <c r="A63" i="3"/>
  <c r="A65" i="3"/>
  <c r="A67" i="3"/>
  <c r="A69" i="3"/>
  <c r="A71" i="3"/>
  <c r="A73" i="3"/>
  <c r="A75" i="3"/>
  <c r="A77" i="3"/>
  <c r="A79" i="3"/>
  <c r="A81" i="3"/>
  <c r="A83" i="3"/>
  <c r="A85" i="3"/>
  <c r="A87" i="3"/>
  <c r="A89" i="3"/>
  <c r="A91" i="3"/>
  <c r="A93" i="3"/>
  <c r="A95" i="3"/>
  <c r="A97" i="3"/>
  <c r="A99" i="3"/>
  <c r="A101" i="3"/>
  <c r="B2" i="3"/>
  <c r="A3" i="3"/>
  <c r="B3" i="3" s="1"/>
  <c r="F28" i="1"/>
  <c r="F30" i="1"/>
  <c r="F29" i="1"/>
  <c r="H19" i="1"/>
  <c r="H24" i="1"/>
  <c r="H23" i="1"/>
  <c r="H22" i="1"/>
  <c r="H20" i="1"/>
  <c r="G5" i="1"/>
  <c r="G7" i="1"/>
  <c r="G8" i="1"/>
  <c r="G13" i="1"/>
  <c r="G15" i="1"/>
  <c r="G14" i="1"/>
  <c r="G12" i="1"/>
  <c r="G11" i="1"/>
  <c r="G10" i="1"/>
  <c r="G9" i="1"/>
  <c r="G6" i="1"/>
  <c r="G4" i="1"/>
</calcChain>
</file>

<file path=xl/sharedStrings.xml><?xml version="1.0" encoding="utf-8"?>
<sst xmlns="http://schemas.openxmlformats.org/spreadsheetml/2006/main" count="101" uniqueCount="62">
  <si>
    <t>OHMS lov og effektformelen</t>
  </si>
  <si>
    <t>Formel</t>
  </si>
  <si>
    <t>Ukjent</t>
  </si>
  <si>
    <t>P</t>
  </si>
  <si>
    <t>U (V)</t>
  </si>
  <si>
    <r>
      <t>R (</t>
    </r>
    <r>
      <rPr>
        <b/>
        <sz val="11"/>
        <color theme="1"/>
        <rFont val="Calibri"/>
        <family val="2"/>
      </rPr>
      <t>Ω</t>
    </r>
    <r>
      <rPr>
        <b/>
        <sz val="11"/>
        <color theme="1"/>
        <rFont val="Calibri"/>
        <family val="2"/>
        <scheme val="minor"/>
      </rPr>
      <t>)</t>
    </r>
  </si>
  <si>
    <t>I (A)</t>
  </si>
  <si>
    <t>Resultat</t>
  </si>
  <si>
    <t>P = U × I</t>
  </si>
  <si>
    <t>W</t>
  </si>
  <si>
    <t>P = I² × R</t>
  </si>
  <si>
    <t>P = U² / R</t>
  </si>
  <si>
    <t>U = P / I</t>
  </si>
  <si>
    <t>U</t>
  </si>
  <si>
    <t>V</t>
  </si>
  <si>
    <t>U = I × R</t>
  </si>
  <si>
    <t>U = √(P × R)</t>
  </si>
  <si>
    <t>R = U / I</t>
  </si>
  <si>
    <t>R</t>
  </si>
  <si>
    <t>Ω</t>
  </si>
  <si>
    <t>R = P / I²</t>
  </si>
  <si>
    <t>R = U² / P</t>
  </si>
  <si>
    <t>I = P / U</t>
  </si>
  <si>
    <t>I</t>
  </si>
  <si>
    <t>A</t>
  </si>
  <si>
    <t>I = U / R</t>
  </si>
  <si>
    <t>I = √(P / R)</t>
  </si>
  <si>
    <r>
      <rPr>
        <sz val="16"/>
        <color theme="1"/>
        <rFont val="Calibri"/>
        <family val="2"/>
        <scheme val="minor"/>
      </rPr>
      <t>Amperetimer</t>
    </r>
    <r>
      <rPr>
        <sz val="11"/>
        <color theme="1"/>
        <rFont val="Calibri"/>
        <family val="2"/>
        <scheme val="minor"/>
      </rPr>
      <t xml:space="preserve"> </t>
    </r>
  </si>
  <si>
    <t>h (timer)</t>
  </si>
  <si>
    <t>Ah</t>
  </si>
  <si>
    <t>S (VA)</t>
  </si>
  <si>
    <t>Timer</t>
  </si>
  <si>
    <t>Minutter</t>
  </si>
  <si>
    <t>I = Ah / h</t>
  </si>
  <si>
    <t>I = S / U</t>
  </si>
  <si>
    <t>Ah = I × h</t>
  </si>
  <si>
    <t>h = Ah / I</t>
  </si>
  <si>
    <t>h</t>
  </si>
  <si>
    <t>timer</t>
  </si>
  <si>
    <t>U = S / I</t>
  </si>
  <si>
    <t>S = I × U</t>
  </si>
  <si>
    <t>VA</t>
  </si>
  <si>
    <t>Tilsynelatende effekt (S) og Aktiv effekt (P)</t>
  </si>
  <si>
    <t>P (W)</t>
  </si>
  <si>
    <t>Effektfaktor (cos φ)</t>
  </si>
  <si>
    <t>Spoler/kondensator gir Q:</t>
  </si>
  <si>
    <t>P = S × cos(φ)</t>
  </si>
  <si>
    <t>Positiv Q   =</t>
  </si>
  <si>
    <t>Induktiv last</t>
  </si>
  <si>
    <t>S = P / cos(φ)</t>
  </si>
  <si>
    <t>S</t>
  </si>
  <si>
    <t>Negativ Q =</t>
  </si>
  <si>
    <t>Kapasitiv last</t>
  </si>
  <si>
    <t>cos(φ)= P / S</t>
  </si>
  <si>
    <t>Effektfaktor</t>
  </si>
  <si>
    <t>Ingen Q     =</t>
  </si>
  <si>
    <t>Resistiv last</t>
  </si>
  <si>
    <t>P = U x I men hva skjer når U og I er sinuskurver?</t>
  </si>
  <si>
    <t>… og strøm og spenning ikke er i fase?</t>
  </si>
  <si>
    <t>t (A)</t>
  </si>
  <si>
    <t>U (B)</t>
  </si>
  <si>
    <t>I (C)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</si>
</sst>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</font>
    <font>
      <b/>
      <sz val="11"/>
      <color theme="1"/>
      <name val="Calibri"/>
      <family val="2"/>
    </font>
    <font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0" fillId="4" borderId="3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0" fillId="3" borderId="8" xfId="0" applyFill="1" applyBorder="1" applyAlignment="1">
      <alignment vertical="center" wrapText="1"/>
    </xf>
    <xf numFmtId="0" fontId="0" fillId="2" borderId="8" xfId="0" applyFill="1" applyBorder="1" applyAlignment="1">
      <alignment vertical="center" wrapText="1"/>
    </xf>
    <xf numFmtId="0" fontId="0" fillId="5" borderId="8" xfId="0" applyFill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0" fillId="0" borderId="0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2" fillId="0" borderId="4" xfId="0" applyNumberFormat="1" applyFont="1" applyBorder="1" applyAlignment="1">
      <alignment vertical="center" wrapText="1"/>
    </xf>
    <xf numFmtId="0" fontId="2" fillId="0" borderId="6" xfId="0" applyNumberFormat="1" applyFont="1" applyBorder="1" applyAlignment="1">
      <alignment vertical="center" wrapText="1"/>
    </xf>
    <xf numFmtId="0" fontId="2" fillId="0" borderId="9" xfId="0" applyNumberFormat="1" applyFont="1" applyBorder="1" applyAlignment="1">
      <alignment vertical="center" wrapText="1"/>
    </xf>
    <xf numFmtId="0" fontId="0" fillId="2" borderId="20" xfId="0" applyFill="1" applyBorder="1" applyAlignment="1">
      <alignment vertical="center" wrapText="1"/>
    </xf>
    <xf numFmtId="0" fontId="0" fillId="6" borderId="20" xfId="0" applyFill="1" applyBorder="1" applyAlignment="1">
      <alignment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6" borderId="23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0" fillId="0" borderId="15" xfId="0" applyBorder="1"/>
    <xf numFmtId="0" fontId="0" fillId="0" borderId="8" xfId="0" applyBorder="1" applyAlignment="1">
      <alignment vertical="center" wrapText="1"/>
    </xf>
    <xf numFmtId="0" fontId="0" fillId="0" borderId="11" xfId="0" applyBorder="1"/>
    <xf numFmtId="0" fontId="0" fillId="0" borderId="22" xfId="0" applyBorder="1"/>
    <xf numFmtId="0" fontId="0" fillId="0" borderId="24" xfId="0" applyBorder="1"/>
    <xf numFmtId="0" fontId="0" fillId="0" borderId="25" xfId="0" applyBorder="1"/>
    <xf numFmtId="0" fontId="0" fillId="0" borderId="25" xfId="0" applyFill="1" applyBorder="1"/>
    <xf numFmtId="0" fontId="0" fillId="0" borderId="19" xfId="0" applyBorder="1"/>
    <xf numFmtId="0" fontId="0" fillId="6" borderId="8" xfId="0" applyFill="1" applyBorder="1" applyAlignment="1">
      <alignment vertical="center" wrapText="1"/>
    </xf>
    <xf numFmtId="0" fontId="0" fillId="4" borderId="8" xfId="0" applyFill="1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7" borderId="20" xfId="0" applyFill="1" applyBorder="1" applyAlignment="1">
      <alignment vertical="center" wrapText="1"/>
    </xf>
    <xf numFmtId="0" fontId="0" fillId="8" borderId="20" xfId="0" applyFill="1" applyBorder="1" applyAlignment="1">
      <alignment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7" borderId="23" xfId="0" applyFont="1" applyFill="1" applyBorder="1" applyAlignment="1">
      <alignment horizontal="center" vertical="center" wrapText="1"/>
    </xf>
    <xf numFmtId="0" fontId="1" fillId="8" borderId="23" xfId="0" applyFont="1" applyFill="1" applyBorder="1" applyAlignment="1">
      <alignment horizontal="center" vertical="center" wrapText="1"/>
    </xf>
    <xf numFmtId="0" fontId="1" fillId="9" borderId="23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27" xfId="0" applyBorder="1"/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9" borderId="3" xfId="0" applyFill="1" applyBorder="1" applyAlignment="1">
      <alignment vertical="center" wrapText="1"/>
    </xf>
    <xf numFmtId="0" fontId="0" fillId="9" borderId="8" xfId="0" applyFill="1" applyBorder="1" applyAlignment="1">
      <alignment vertical="center" wrapText="1"/>
    </xf>
    <xf numFmtId="0" fontId="1" fillId="9" borderId="29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0" fillId="0" borderId="31" xfId="0" applyBorder="1"/>
    <xf numFmtId="0" fontId="0" fillId="0" borderId="32" xfId="0" applyBorder="1"/>
    <xf numFmtId="0" fontId="1" fillId="10" borderId="29" xfId="0" applyFont="1" applyFill="1" applyBorder="1" applyAlignment="1">
      <alignment horizontal="center" vertical="center" wrapText="1"/>
    </xf>
    <xf numFmtId="0" fontId="0" fillId="10" borderId="3" xfId="0" applyFill="1" applyBorder="1" applyAlignment="1">
      <alignment vertical="center" wrapText="1"/>
    </xf>
    <xf numFmtId="0" fontId="0" fillId="10" borderId="1" xfId="0" applyFill="1" applyBorder="1" applyAlignment="1">
      <alignment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5" borderId="29" xfId="0" applyFont="1" applyFill="1" applyBorder="1" applyAlignment="1">
      <alignment horizontal="center" vertical="center" wrapText="1"/>
    </xf>
    <xf numFmtId="0" fontId="1" fillId="6" borderId="29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2" borderId="34" xfId="0" applyFill="1" applyBorder="1" applyAlignment="1">
      <alignment vertical="center" wrapText="1"/>
    </xf>
    <xf numFmtId="0" fontId="0" fillId="4" borderId="34" xfId="0" applyFill="1" applyBorder="1" applyAlignment="1">
      <alignment vertical="center" wrapText="1"/>
    </xf>
    <xf numFmtId="0" fontId="0" fillId="9" borderId="34" xfId="0" applyFill="1" applyBorder="1" applyAlignment="1">
      <alignment vertical="center" wrapText="1"/>
    </xf>
    <xf numFmtId="0" fontId="2" fillId="0" borderId="35" xfId="0" applyFont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6" borderId="23" xfId="0" applyFill="1" applyBorder="1" applyAlignment="1">
      <alignment vertical="center" wrapText="1"/>
    </xf>
    <xf numFmtId="0" fontId="0" fillId="2" borderId="23" xfId="0" applyFill="1" applyBorder="1" applyAlignment="1">
      <alignment vertical="center" wrapText="1"/>
    </xf>
    <xf numFmtId="0" fontId="0" fillId="7" borderId="23" xfId="0" applyFill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0" fillId="9" borderId="20" xfId="0" applyFill="1" applyBorder="1" applyAlignment="1">
      <alignment vertical="center" wrapText="1"/>
    </xf>
    <xf numFmtId="0" fontId="0" fillId="8" borderId="23" xfId="0" applyFill="1" applyBorder="1" applyAlignment="1">
      <alignment vertic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2"/>
          <c:order val="1"/>
          <c:tx>
            <c:v>I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Data!$A$2:$A$101</c:f>
              <c:numCache>
                <c:formatCode>General</c:formatCode>
                <c:ptCount val="100"/>
                <c:pt idx="0">
                  <c:v>0</c:v>
                </c:pt>
                <c:pt idx="1">
                  <c:v>6.2831853071795868E-2</c:v>
                </c:pt>
                <c:pt idx="2">
                  <c:v>1</c:v>
                </c:pt>
                <c:pt idx="3">
                  <c:v>1.062831853071796</c:v>
                </c:pt>
                <c:pt idx="4">
                  <c:v>2</c:v>
                </c:pt>
                <c:pt idx="5">
                  <c:v>2.062831853071796</c:v>
                </c:pt>
                <c:pt idx="6">
                  <c:v>3</c:v>
                </c:pt>
                <c:pt idx="7">
                  <c:v>3.062831853071796</c:v>
                </c:pt>
                <c:pt idx="8">
                  <c:v>4</c:v>
                </c:pt>
                <c:pt idx="9">
                  <c:v>4.0628318530717955</c:v>
                </c:pt>
                <c:pt idx="10">
                  <c:v>5</c:v>
                </c:pt>
                <c:pt idx="11">
                  <c:v>5.0628318530717955</c:v>
                </c:pt>
                <c:pt idx="12">
                  <c:v>6</c:v>
                </c:pt>
                <c:pt idx="13">
                  <c:v>6.0628318530717955</c:v>
                </c:pt>
                <c:pt idx="14">
                  <c:v>7</c:v>
                </c:pt>
                <c:pt idx="15">
                  <c:v>7.0628318530717955</c:v>
                </c:pt>
                <c:pt idx="16">
                  <c:v>8</c:v>
                </c:pt>
                <c:pt idx="17">
                  <c:v>8.0628318530717955</c:v>
                </c:pt>
                <c:pt idx="18">
                  <c:v>9</c:v>
                </c:pt>
                <c:pt idx="19">
                  <c:v>9.0628318530717955</c:v>
                </c:pt>
                <c:pt idx="20">
                  <c:v>10</c:v>
                </c:pt>
                <c:pt idx="21">
                  <c:v>10.062831853071796</c:v>
                </c:pt>
                <c:pt idx="22">
                  <c:v>11</c:v>
                </c:pt>
                <c:pt idx="23">
                  <c:v>11.062831853071796</c:v>
                </c:pt>
                <c:pt idx="24">
                  <c:v>12</c:v>
                </c:pt>
                <c:pt idx="25">
                  <c:v>12.062831853071796</c:v>
                </c:pt>
                <c:pt idx="26">
                  <c:v>13</c:v>
                </c:pt>
                <c:pt idx="27">
                  <c:v>13.062831853071796</c:v>
                </c:pt>
                <c:pt idx="28">
                  <c:v>14</c:v>
                </c:pt>
                <c:pt idx="29">
                  <c:v>14.062831853071796</c:v>
                </c:pt>
                <c:pt idx="30">
                  <c:v>15</c:v>
                </c:pt>
                <c:pt idx="31">
                  <c:v>15.062831853071796</c:v>
                </c:pt>
                <c:pt idx="32">
                  <c:v>16</c:v>
                </c:pt>
                <c:pt idx="33">
                  <c:v>16.062831853071796</c:v>
                </c:pt>
                <c:pt idx="34">
                  <c:v>17</c:v>
                </c:pt>
                <c:pt idx="35">
                  <c:v>17.062831853071796</c:v>
                </c:pt>
                <c:pt idx="36">
                  <c:v>18</c:v>
                </c:pt>
                <c:pt idx="37">
                  <c:v>18.062831853071796</c:v>
                </c:pt>
                <c:pt idx="38">
                  <c:v>19</c:v>
                </c:pt>
                <c:pt idx="39">
                  <c:v>19.062831853071796</c:v>
                </c:pt>
                <c:pt idx="40">
                  <c:v>20</c:v>
                </c:pt>
                <c:pt idx="41">
                  <c:v>20.062831853071796</c:v>
                </c:pt>
                <c:pt idx="42">
                  <c:v>21</c:v>
                </c:pt>
                <c:pt idx="43">
                  <c:v>21.062831853071796</c:v>
                </c:pt>
                <c:pt idx="44">
                  <c:v>22</c:v>
                </c:pt>
                <c:pt idx="45">
                  <c:v>22.062831853071796</c:v>
                </c:pt>
                <c:pt idx="46">
                  <c:v>23</c:v>
                </c:pt>
                <c:pt idx="47">
                  <c:v>23.062831853071796</c:v>
                </c:pt>
                <c:pt idx="48">
                  <c:v>24</c:v>
                </c:pt>
                <c:pt idx="49">
                  <c:v>24.062831853071796</c:v>
                </c:pt>
                <c:pt idx="50">
                  <c:v>25</c:v>
                </c:pt>
                <c:pt idx="51">
                  <c:v>25.062831853071796</c:v>
                </c:pt>
                <c:pt idx="52">
                  <c:v>26</c:v>
                </c:pt>
                <c:pt idx="53">
                  <c:v>26.062831853071796</c:v>
                </c:pt>
                <c:pt idx="54">
                  <c:v>27</c:v>
                </c:pt>
                <c:pt idx="55">
                  <c:v>27.062831853071796</c:v>
                </c:pt>
                <c:pt idx="56">
                  <c:v>28</c:v>
                </c:pt>
                <c:pt idx="57">
                  <c:v>28.062831853071796</c:v>
                </c:pt>
                <c:pt idx="58">
                  <c:v>29</c:v>
                </c:pt>
                <c:pt idx="59">
                  <c:v>29.062831853071796</c:v>
                </c:pt>
                <c:pt idx="60">
                  <c:v>30</c:v>
                </c:pt>
                <c:pt idx="61">
                  <c:v>30.062831853071796</c:v>
                </c:pt>
                <c:pt idx="62">
                  <c:v>31</c:v>
                </c:pt>
                <c:pt idx="63">
                  <c:v>31.062831853071796</c:v>
                </c:pt>
                <c:pt idx="64">
                  <c:v>32</c:v>
                </c:pt>
                <c:pt idx="65">
                  <c:v>32.062831853071799</c:v>
                </c:pt>
                <c:pt idx="66">
                  <c:v>33</c:v>
                </c:pt>
                <c:pt idx="67">
                  <c:v>33.062831853071799</c:v>
                </c:pt>
                <c:pt idx="68">
                  <c:v>34</c:v>
                </c:pt>
                <c:pt idx="69">
                  <c:v>34.062831853071799</c:v>
                </c:pt>
                <c:pt idx="70">
                  <c:v>35</c:v>
                </c:pt>
                <c:pt idx="71">
                  <c:v>35.062831853071799</c:v>
                </c:pt>
                <c:pt idx="72">
                  <c:v>36</c:v>
                </c:pt>
                <c:pt idx="73">
                  <c:v>36.062831853071799</c:v>
                </c:pt>
                <c:pt idx="74">
                  <c:v>37</c:v>
                </c:pt>
                <c:pt idx="75">
                  <c:v>37.062831853071799</c:v>
                </c:pt>
                <c:pt idx="76">
                  <c:v>38</c:v>
                </c:pt>
                <c:pt idx="77">
                  <c:v>38.062831853071799</c:v>
                </c:pt>
                <c:pt idx="78">
                  <c:v>39</c:v>
                </c:pt>
                <c:pt idx="79">
                  <c:v>39.062831853071799</c:v>
                </c:pt>
                <c:pt idx="80">
                  <c:v>40</c:v>
                </c:pt>
                <c:pt idx="81">
                  <c:v>40.062831853071799</c:v>
                </c:pt>
                <c:pt idx="82">
                  <c:v>41</c:v>
                </c:pt>
                <c:pt idx="83">
                  <c:v>41.062831853071799</c:v>
                </c:pt>
                <c:pt idx="84">
                  <c:v>42</c:v>
                </c:pt>
                <c:pt idx="85">
                  <c:v>42.062831853071799</c:v>
                </c:pt>
                <c:pt idx="86">
                  <c:v>43</c:v>
                </c:pt>
                <c:pt idx="87">
                  <c:v>43.062831853071799</c:v>
                </c:pt>
                <c:pt idx="88">
                  <c:v>44</c:v>
                </c:pt>
                <c:pt idx="89">
                  <c:v>44.062831853071799</c:v>
                </c:pt>
                <c:pt idx="90">
                  <c:v>45</c:v>
                </c:pt>
                <c:pt idx="91">
                  <c:v>45.062831853071799</c:v>
                </c:pt>
                <c:pt idx="92">
                  <c:v>46</c:v>
                </c:pt>
                <c:pt idx="93">
                  <c:v>46.062831853071799</c:v>
                </c:pt>
                <c:pt idx="94">
                  <c:v>47</c:v>
                </c:pt>
                <c:pt idx="95">
                  <c:v>47.062831853071799</c:v>
                </c:pt>
                <c:pt idx="96">
                  <c:v>48</c:v>
                </c:pt>
                <c:pt idx="97">
                  <c:v>48.062831853071799</c:v>
                </c:pt>
                <c:pt idx="98">
                  <c:v>49</c:v>
                </c:pt>
                <c:pt idx="99">
                  <c:v>49.062831853071799</c:v>
                </c:pt>
              </c:numCache>
            </c:numRef>
          </c:cat>
          <c:val>
            <c:numRef>
              <c:f>Data!$C$2:$C$101</c:f>
              <c:numCache>
                <c:formatCode>General</c:formatCode>
                <c:ptCount val="100"/>
                <c:pt idx="0">
                  <c:v>0</c:v>
                </c:pt>
                <c:pt idx="1">
                  <c:v>6.2790519529313374E-2</c:v>
                </c:pt>
                <c:pt idx="2">
                  <c:v>0.8414709848078965</c:v>
                </c:pt>
                <c:pt idx="3">
                  <c:v>0.87373639652348722</c:v>
                </c:pt>
                <c:pt idx="4">
                  <c:v>0.90929742682568171</c:v>
                </c:pt>
                <c:pt idx="5">
                  <c:v>0.8813730599958054</c:v>
                </c:pt>
                <c:pt idx="6">
                  <c:v>0.14112000805986721</c:v>
                </c:pt>
                <c:pt idx="7">
                  <c:v>7.8679396768096529E-2</c:v>
                </c:pt>
                <c:pt idx="8">
                  <c:v>-0.7568024953079282</c:v>
                </c:pt>
                <c:pt idx="9">
                  <c:v>-0.79635174099957151</c:v>
                </c:pt>
                <c:pt idx="10">
                  <c:v>-0.95892427466313845</c:v>
                </c:pt>
                <c:pt idx="11">
                  <c:v>-0.93922076065644911</c:v>
                </c:pt>
                <c:pt idx="12">
                  <c:v>-0.27941549819892586</c:v>
                </c:pt>
                <c:pt idx="13">
                  <c:v>-0.2185745444042437</c:v>
                </c:pt>
                <c:pt idx="14">
                  <c:v>0.65698659871878906</c:v>
                </c:pt>
                <c:pt idx="15">
                  <c:v>0.7030280999650671</c:v>
                </c:pt>
                <c:pt idx="16">
                  <c:v>0.98935824662338179</c:v>
                </c:pt>
                <c:pt idx="17">
                  <c:v>0.97826995140668938</c:v>
                </c:pt>
                <c:pt idx="18">
                  <c:v>0.41211848524175659</c:v>
                </c:pt>
                <c:pt idx="19">
                  <c:v>0.35409492104802737</c:v>
                </c:pt>
                <c:pt idx="20">
                  <c:v>-0.54402111088936977</c:v>
                </c:pt>
                <c:pt idx="21">
                  <c:v>-0.59563334672979729</c:v>
                </c:pt>
                <c:pt idx="22">
                  <c:v>-0.99999020655070348</c:v>
                </c:pt>
                <c:pt idx="23">
                  <c:v>-0.99773906242816057</c:v>
                </c:pt>
                <c:pt idx="24">
                  <c:v>-0.53657291800043494</c:v>
                </c:pt>
                <c:pt idx="25">
                  <c:v>-0.48252808543950471</c:v>
                </c:pt>
                <c:pt idx="26">
                  <c:v>0.42016703682664092</c:v>
                </c:pt>
                <c:pt idx="27">
                  <c:v>0.47631698800995431</c:v>
                </c:pt>
                <c:pt idx="28">
                  <c:v>0.99060735569487035</c:v>
                </c:pt>
                <c:pt idx="29">
                  <c:v>0.99723841933139545</c:v>
                </c:pt>
                <c:pt idx="30">
                  <c:v>0.65028784015711683</c:v>
                </c:pt>
                <c:pt idx="31">
                  <c:v>0.60130344692014925</c:v>
                </c:pt>
                <c:pt idx="32">
                  <c:v>-0.2879033166650653</c:v>
                </c:pt>
                <c:pt idx="33">
                  <c:v>-0.34746714153656105</c:v>
                </c:pt>
                <c:pt idx="34">
                  <c:v>-0.96139749187955681</c:v>
                </c:pt>
                <c:pt idx="35">
                  <c:v>-0.97677804249137967</c:v>
                </c:pt>
                <c:pt idx="36">
                  <c:v>-0.75098724677167605</c:v>
                </c:pt>
                <c:pt idx="37">
                  <c:v>-0.70804371582235937</c:v>
                </c:pt>
                <c:pt idx="38">
                  <c:v>0.14987720966295234</c:v>
                </c:pt>
                <c:pt idx="39">
                  <c:v>0.21166273786284648</c:v>
                </c:pt>
                <c:pt idx="40">
                  <c:v>0.91294525072762767</c:v>
                </c:pt>
                <c:pt idx="41">
                  <c:v>0.93676744648967847</c:v>
                </c:pt>
                <c:pt idx="42">
                  <c:v>0.83665563853605607</c:v>
                </c:pt>
                <c:pt idx="43">
                  <c:v>0.80061248493831849</c:v>
                </c:pt>
                <c:pt idx="44">
                  <c:v>-8.8513092904038762E-3</c:v>
                </c:pt>
                <c:pt idx="45">
                  <c:v>-7.1621903051688987E-2</c:v>
                </c:pt>
                <c:pt idx="46">
                  <c:v>-0.84622040417517064</c:v>
                </c:pt>
                <c:pt idx="47">
                  <c:v>-0.87800744367730232</c:v>
                </c:pt>
                <c:pt idx="48">
                  <c:v>-0.90557836200662389</c:v>
                </c:pt>
                <c:pt idx="49">
                  <c:v>-0.87715698972478551</c:v>
                </c:pt>
                <c:pt idx="50">
                  <c:v>-0.13235175009777303</c:v>
                </c:pt>
                <c:pt idx="51">
                  <c:v>-6.9852444636013172E-2</c:v>
                </c:pt>
                <c:pt idx="52">
                  <c:v>0.76255845047960269</c:v>
                </c:pt>
                <c:pt idx="53">
                  <c:v>0.80167411591005655</c:v>
                </c:pt>
                <c:pt idx="54">
                  <c:v>0.95637592840450303</c:v>
                </c:pt>
                <c:pt idx="55">
                  <c:v>0.93614519139802488</c:v>
                </c:pt>
                <c:pt idx="56">
                  <c:v>0.27090578830786904</c:v>
                </c:pt>
                <c:pt idx="57">
                  <c:v>0.20992869516939114</c:v>
                </c:pt>
                <c:pt idx="58">
                  <c:v>-0.66363388421296754</c:v>
                </c:pt>
                <c:pt idx="59">
                  <c:v>-0.70929527526220115</c:v>
                </c:pt>
                <c:pt idx="60">
                  <c:v>-0.98803162409286183</c:v>
                </c:pt>
                <c:pt idx="61">
                  <c:v>-0.97639644070047948</c:v>
                </c:pt>
                <c:pt idx="62">
                  <c:v>-0.40403764532306502</c:v>
                </c:pt>
                <c:pt idx="63">
                  <c:v>-0.34580322144162567</c:v>
                </c:pt>
                <c:pt idx="64">
                  <c:v>0.55142668124169059</c:v>
                </c:pt>
                <c:pt idx="65">
                  <c:v>0.6027198848573998</c:v>
                </c:pt>
                <c:pt idx="66">
                  <c:v>0.99991186010726718</c:v>
                </c:pt>
                <c:pt idx="67">
                  <c:v>0.99710510860368784</c:v>
                </c:pt>
                <c:pt idx="68">
                  <c:v>0.52908268612002385</c:v>
                </c:pt>
                <c:pt idx="69">
                  <c:v>0.47475649388554908</c:v>
                </c:pt>
                <c:pt idx="70">
                  <c:v>-0.42818266949615102</c:v>
                </c:pt>
                <c:pt idx="71">
                  <c:v>-0.48408105185921679</c:v>
                </c:pt>
                <c:pt idx="72">
                  <c:v>-0.99177885344311578</c:v>
                </c:pt>
                <c:pt idx="73">
                  <c:v>-0.99785671097876782</c:v>
                </c:pt>
                <c:pt idx="74">
                  <c:v>-0.6435381333569995</c:v>
                </c:pt>
                <c:pt idx="75">
                  <c:v>-0.59420751187643539</c:v>
                </c:pt>
                <c:pt idx="76">
                  <c:v>0.29636857870938532</c:v>
                </c:pt>
                <c:pt idx="77">
                  <c:v>0.35575333331675169</c:v>
                </c:pt>
                <c:pt idx="78">
                  <c:v>0.96379538628408779</c:v>
                </c:pt>
                <c:pt idx="79">
                  <c:v>0.97863620449907107</c:v>
                </c:pt>
                <c:pt idx="80">
                  <c:v>0.74511316047934883</c:v>
                </c:pt>
                <c:pt idx="81">
                  <c:v>0.70176546247703309</c:v>
                </c:pt>
                <c:pt idx="82">
                  <c:v>-0.15862266880470899</c:v>
                </c:pt>
                <c:pt idx="83">
                  <c:v>-0.22030520938914605</c:v>
                </c:pt>
                <c:pt idx="84">
                  <c:v>-0.91652154791563378</c:v>
                </c:pt>
                <c:pt idx="85">
                  <c:v>-0.93982828773247107</c:v>
                </c:pt>
                <c:pt idx="86">
                  <c:v>-0.8317747426285983</c:v>
                </c:pt>
                <c:pt idx="87">
                  <c:v>-0.79527757257477316</c:v>
                </c:pt>
                <c:pt idx="88">
                  <c:v>1.7701925105413577E-2</c:v>
                </c:pt>
                <c:pt idx="89">
                  <c:v>8.0447675197737545E-2</c:v>
                </c:pt>
                <c:pt idx="90">
                  <c:v>0.85090352453411844</c:v>
                </c:pt>
                <c:pt idx="91">
                  <c:v>0.88220970139691057</c:v>
                </c:pt>
                <c:pt idx="92">
                  <c:v>0.90178834764880922</c:v>
                </c:pt>
                <c:pt idx="93">
                  <c:v>0.87287219665025007</c:v>
                </c:pt>
                <c:pt idx="94">
                  <c:v>0.123573122745224</c:v>
                </c:pt>
                <c:pt idx="95">
                  <c:v>6.1020019759726214E-2</c:v>
                </c:pt>
                <c:pt idx="96">
                  <c:v>-0.76825466132366682</c:v>
                </c:pt>
                <c:pt idx="97">
                  <c:v>-0.80693368188965098</c:v>
                </c:pt>
                <c:pt idx="98">
                  <c:v>-0.95375265275947185</c:v>
                </c:pt>
                <c:pt idx="99">
                  <c:v>-0.93299627777501903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92-4F6F-ADF3-FC7EF2ACD7E6}"/>
            </c:ext>
          </c:extLst>
        </c:ser>
        <c:ser>
          <c:idx val="1"/>
          <c:order val="2"/>
          <c:tx>
            <c:v>U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Data!$A$2:$A$101</c:f>
              <c:numCache>
                <c:formatCode>General</c:formatCode>
                <c:ptCount val="100"/>
                <c:pt idx="0">
                  <c:v>0</c:v>
                </c:pt>
                <c:pt idx="1">
                  <c:v>6.2831853071795868E-2</c:v>
                </c:pt>
                <c:pt idx="2">
                  <c:v>1</c:v>
                </c:pt>
                <c:pt idx="3">
                  <c:v>1.062831853071796</c:v>
                </c:pt>
                <c:pt idx="4">
                  <c:v>2</c:v>
                </c:pt>
                <c:pt idx="5">
                  <c:v>2.062831853071796</c:v>
                </c:pt>
                <c:pt idx="6">
                  <c:v>3</c:v>
                </c:pt>
                <c:pt idx="7">
                  <c:v>3.062831853071796</c:v>
                </c:pt>
                <c:pt idx="8">
                  <c:v>4</c:v>
                </c:pt>
                <c:pt idx="9">
                  <c:v>4.0628318530717955</c:v>
                </c:pt>
                <c:pt idx="10">
                  <c:v>5</c:v>
                </c:pt>
                <c:pt idx="11">
                  <c:v>5.0628318530717955</c:v>
                </c:pt>
                <c:pt idx="12">
                  <c:v>6</c:v>
                </c:pt>
                <c:pt idx="13">
                  <c:v>6.0628318530717955</c:v>
                </c:pt>
                <c:pt idx="14">
                  <c:v>7</c:v>
                </c:pt>
                <c:pt idx="15">
                  <c:v>7.0628318530717955</c:v>
                </c:pt>
                <c:pt idx="16">
                  <c:v>8</c:v>
                </c:pt>
                <c:pt idx="17">
                  <c:v>8.0628318530717955</c:v>
                </c:pt>
                <c:pt idx="18">
                  <c:v>9</c:v>
                </c:pt>
                <c:pt idx="19">
                  <c:v>9.0628318530717955</c:v>
                </c:pt>
                <c:pt idx="20">
                  <c:v>10</c:v>
                </c:pt>
                <c:pt idx="21">
                  <c:v>10.062831853071796</c:v>
                </c:pt>
                <c:pt idx="22">
                  <c:v>11</c:v>
                </c:pt>
                <c:pt idx="23">
                  <c:v>11.062831853071796</c:v>
                </c:pt>
                <c:pt idx="24">
                  <c:v>12</c:v>
                </c:pt>
                <c:pt idx="25">
                  <c:v>12.062831853071796</c:v>
                </c:pt>
                <c:pt idx="26">
                  <c:v>13</c:v>
                </c:pt>
                <c:pt idx="27">
                  <c:v>13.062831853071796</c:v>
                </c:pt>
                <c:pt idx="28">
                  <c:v>14</c:v>
                </c:pt>
                <c:pt idx="29">
                  <c:v>14.062831853071796</c:v>
                </c:pt>
                <c:pt idx="30">
                  <c:v>15</c:v>
                </c:pt>
                <c:pt idx="31">
                  <c:v>15.062831853071796</c:v>
                </c:pt>
                <c:pt idx="32">
                  <c:v>16</c:v>
                </c:pt>
                <c:pt idx="33">
                  <c:v>16.062831853071796</c:v>
                </c:pt>
                <c:pt idx="34">
                  <c:v>17</c:v>
                </c:pt>
                <c:pt idx="35">
                  <c:v>17.062831853071796</c:v>
                </c:pt>
                <c:pt idx="36">
                  <c:v>18</c:v>
                </c:pt>
                <c:pt idx="37">
                  <c:v>18.062831853071796</c:v>
                </c:pt>
                <c:pt idx="38">
                  <c:v>19</c:v>
                </c:pt>
                <c:pt idx="39">
                  <c:v>19.062831853071796</c:v>
                </c:pt>
                <c:pt idx="40">
                  <c:v>20</c:v>
                </c:pt>
                <c:pt idx="41">
                  <c:v>20.062831853071796</c:v>
                </c:pt>
                <c:pt idx="42">
                  <c:v>21</c:v>
                </c:pt>
                <c:pt idx="43">
                  <c:v>21.062831853071796</c:v>
                </c:pt>
                <c:pt idx="44">
                  <c:v>22</c:v>
                </c:pt>
                <c:pt idx="45">
                  <c:v>22.062831853071796</c:v>
                </c:pt>
                <c:pt idx="46">
                  <c:v>23</c:v>
                </c:pt>
                <c:pt idx="47">
                  <c:v>23.062831853071796</c:v>
                </c:pt>
                <c:pt idx="48">
                  <c:v>24</c:v>
                </c:pt>
                <c:pt idx="49">
                  <c:v>24.062831853071796</c:v>
                </c:pt>
                <c:pt idx="50">
                  <c:v>25</c:v>
                </c:pt>
                <c:pt idx="51">
                  <c:v>25.062831853071796</c:v>
                </c:pt>
                <c:pt idx="52">
                  <c:v>26</c:v>
                </c:pt>
                <c:pt idx="53">
                  <c:v>26.062831853071796</c:v>
                </c:pt>
                <c:pt idx="54">
                  <c:v>27</c:v>
                </c:pt>
                <c:pt idx="55">
                  <c:v>27.062831853071796</c:v>
                </c:pt>
                <c:pt idx="56">
                  <c:v>28</c:v>
                </c:pt>
                <c:pt idx="57">
                  <c:v>28.062831853071796</c:v>
                </c:pt>
                <c:pt idx="58">
                  <c:v>29</c:v>
                </c:pt>
                <c:pt idx="59">
                  <c:v>29.062831853071796</c:v>
                </c:pt>
                <c:pt idx="60">
                  <c:v>30</c:v>
                </c:pt>
                <c:pt idx="61">
                  <c:v>30.062831853071796</c:v>
                </c:pt>
                <c:pt idx="62">
                  <c:v>31</c:v>
                </c:pt>
                <c:pt idx="63">
                  <c:v>31.062831853071796</c:v>
                </c:pt>
                <c:pt idx="64">
                  <c:v>32</c:v>
                </c:pt>
                <c:pt idx="65">
                  <c:v>32.062831853071799</c:v>
                </c:pt>
                <c:pt idx="66">
                  <c:v>33</c:v>
                </c:pt>
                <c:pt idx="67">
                  <c:v>33.062831853071799</c:v>
                </c:pt>
                <c:pt idx="68">
                  <c:v>34</c:v>
                </c:pt>
                <c:pt idx="69">
                  <c:v>34.062831853071799</c:v>
                </c:pt>
                <c:pt idx="70">
                  <c:v>35</c:v>
                </c:pt>
                <c:pt idx="71">
                  <c:v>35.062831853071799</c:v>
                </c:pt>
                <c:pt idx="72">
                  <c:v>36</c:v>
                </c:pt>
                <c:pt idx="73">
                  <c:v>36.062831853071799</c:v>
                </c:pt>
                <c:pt idx="74">
                  <c:v>37</c:v>
                </c:pt>
                <c:pt idx="75">
                  <c:v>37.062831853071799</c:v>
                </c:pt>
                <c:pt idx="76">
                  <c:v>38</c:v>
                </c:pt>
                <c:pt idx="77">
                  <c:v>38.062831853071799</c:v>
                </c:pt>
                <c:pt idx="78">
                  <c:v>39</c:v>
                </c:pt>
                <c:pt idx="79">
                  <c:v>39.062831853071799</c:v>
                </c:pt>
                <c:pt idx="80">
                  <c:v>40</c:v>
                </c:pt>
                <c:pt idx="81">
                  <c:v>40.062831853071799</c:v>
                </c:pt>
                <c:pt idx="82">
                  <c:v>41</c:v>
                </c:pt>
                <c:pt idx="83">
                  <c:v>41.062831853071799</c:v>
                </c:pt>
                <c:pt idx="84">
                  <c:v>42</c:v>
                </c:pt>
                <c:pt idx="85">
                  <c:v>42.062831853071799</c:v>
                </c:pt>
                <c:pt idx="86">
                  <c:v>43</c:v>
                </c:pt>
                <c:pt idx="87">
                  <c:v>43.062831853071799</c:v>
                </c:pt>
                <c:pt idx="88">
                  <c:v>44</c:v>
                </c:pt>
                <c:pt idx="89">
                  <c:v>44.062831853071799</c:v>
                </c:pt>
                <c:pt idx="90">
                  <c:v>45</c:v>
                </c:pt>
                <c:pt idx="91">
                  <c:v>45.062831853071799</c:v>
                </c:pt>
                <c:pt idx="92">
                  <c:v>46</c:v>
                </c:pt>
                <c:pt idx="93">
                  <c:v>46.062831853071799</c:v>
                </c:pt>
                <c:pt idx="94">
                  <c:v>47</c:v>
                </c:pt>
                <c:pt idx="95">
                  <c:v>47.062831853071799</c:v>
                </c:pt>
                <c:pt idx="96">
                  <c:v>48</c:v>
                </c:pt>
                <c:pt idx="97">
                  <c:v>48.062831853071799</c:v>
                </c:pt>
                <c:pt idx="98">
                  <c:v>49</c:v>
                </c:pt>
                <c:pt idx="99">
                  <c:v>49.062831853071799</c:v>
                </c:pt>
              </c:numCache>
            </c:numRef>
          </c:cat>
          <c:val>
            <c:numRef>
              <c:f>Data!$B$2:$B$101</c:f>
              <c:numCache>
                <c:formatCode>General</c:formatCode>
                <c:ptCount val="100"/>
                <c:pt idx="0">
                  <c:v>0</c:v>
                </c:pt>
                <c:pt idx="1">
                  <c:v>6.2790519529313374E-2</c:v>
                </c:pt>
                <c:pt idx="2">
                  <c:v>0.8414709848078965</c:v>
                </c:pt>
                <c:pt idx="3">
                  <c:v>0.87373639652348722</c:v>
                </c:pt>
                <c:pt idx="4">
                  <c:v>0.90929742682568171</c:v>
                </c:pt>
                <c:pt idx="5">
                  <c:v>0.8813730599958054</c:v>
                </c:pt>
                <c:pt idx="6">
                  <c:v>0.14112000805986721</c:v>
                </c:pt>
                <c:pt idx="7">
                  <c:v>7.8679396768096529E-2</c:v>
                </c:pt>
                <c:pt idx="8">
                  <c:v>-0.7568024953079282</c:v>
                </c:pt>
                <c:pt idx="9">
                  <c:v>-0.79635174099957151</c:v>
                </c:pt>
                <c:pt idx="10">
                  <c:v>-0.95892427466313845</c:v>
                </c:pt>
                <c:pt idx="11">
                  <c:v>-0.93922076065644911</c:v>
                </c:pt>
                <c:pt idx="12">
                  <c:v>-0.27941549819892586</c:v>
                </c:pt>
                <c:pt idx="13">
                  <c:v>-0.2185745444042437</c:v>
                </c:pt>
                <c:pt idx="14">
                  <c:v>0.65698659871878906</c:v>
                </c:pt>
                <c:pt idx="15">
                  <c:v>0.7030280999650671</c:v>
                </c:pt>
                <c:pt idx="16">
                  <c:v>0.98935824662338179</c:v>
                </c:pt>
                <c:pt idx="17">
                  <c:v>0.97826995140668938</c:v>
                </c:pt>
                <c:pt idx="18">
                  <c:v>0.41211848524175659</c:v>
                </c:pt>
                <c:pt idx="19">
                  <c:v>0.35409492104802737</c:v>
                </c:pt>
                <c:pt idx="20">
                  <c:v>-0.54402111088936977</c:v>
                </c:pt>
                <c:pt idx="21">
                  <c:v>-0.59563334672979729</c:v>
                </c:pt>
                <c:pt idx="22">
                  <c:v>-0.99999020655070348</c:v>
                </c:pt>
                <c:pt idx="23">
                  <c:v>-0.99773906242816057</c:v>
                </c:pt>
                <c:pt idx="24">
                  <c:v>-0.53657291800043494</c:v>
                </c:pt>
                <c:pt idx="25">
                  <c:v>-0.48252808543950471</c:v>
                </c:pt>
                <c:pt idx="26">
                  <c:v>0.42016703682664092</c:v>
                </c:pt>
                <c:pt idx="27">
                  <c:v>0.47631698800995431</c:v>
                </c:pt>
                <c:pt idx="28">
                  <c:v>0.99060735569487035</c:v>
                </c:pt>
                <c:pt idx="29">
                  <c:v>0.99723841933139545</c:v>
                </c:pt>
                <c:pt idx="30">
                  <c:v>0.65028784015711683</c:v>
                </c:pt>
                <c:pt idx="31">
                  <c:v>0.60130344692014925</c:v>
                </c:pt>
                <c:pt idx="32">
                  <c:v>-0.2879033166650653</c:v>
                </c:pt>
                <c:pt idx="33">
                  <c:v>-0.34746714153656105</c:v>
                </c:pt>
                <c:pt idx="34">
                  <c:v>-0.96139749187955681</c:v>
                </c:pt>
                <c:pt idx="35">
                  <c:v>-0.97677804249137967</c:v>
                </c:pt>
                <c:pt idx="36">
                  <c:v>-0.75098724677167605</c:v>
                </c:pt>
                <c:pt idx="37">
                  <c:v>-0.70804371582235937</c:v>
                </c:pt>
                <c:pt idx="38">
                  <c:v>0.14987720966295234</c:v>
                </c:pt>
                <c:pt idx="39">
                  <c:v>0.21166273786284648</c:v>
                </c:pt>
                <c:pt idx="40">
                  <c:v>0.91294525072762767</c:v>
                </c:pt>
                <c:pt idx="41">
                  <c:v>0.93676744648967847</c:v>
                </c:pt>
                <c:pt idx="42">
                  <c:v>0.83665563853605607</c:v>
                </c:pt>
                <c:pt idx="43">
                  <c:v>0.80061248493831849</c:v>
                </c:pt>
                <c:pt idx="44">
                  <c:v>-8.8513092904038762E-3</c:v>
                </c:pt>
                <c:pt idx="45">
                  <c:v>-7.1621903051688987E-2</c:v>
                </c:pt>
                <c:pt idx="46">
                  <c:v>-0.84622040417517064</c:v>
                </c:pt>
                <c:pt idx="47">
                  <c:v>-0.87800744367730232</c:v>
                </c:pt>
                <c:pt idx="48">
                  <c:v>-0.90557836200662389</c:v>
                </c:pt>
                <c:pt idx="49">
                  <c:v>-0.87715698972478551</c:v>
                </c:pt>
                <c:pt idx="50">
                  <c:v>-0.13235175009777303</c:v>
                </c:pt>
                <c:pt idx="51">
                  <c:v>-6.9852444636013172E-2</c:v>
                </c:pt>
                <c:pt idx="52">
                  <c:v>0.76255845047960269</c:v>
                </c:pt>
                <c:pt idx="53">
                  <c:v>0.80167411591005655</c:v>
                </c:pt>
                <c:pt idx="54">
                  <c:v>0.95637592840450303</c:v>
                </c:pt>
                <c:pt idx="55">
                  <c:v>0.93614519139802488</c:v>
                </c:pt>
                <c:pt idx="56">
                  <c:v>0.27090578830786904</c:v>
                </c:pt>
                <c:pt idx="57">
                  <c:v>0.20992869516939114</c:v>
                </c:pt>
                <c:pt idx="58">
                  <c:v>-0.66363388421296754</c:v>
                </c:pt>
                <c:pt idx="59">
                  <c:v>-0.70929527526220115</c:v>
                </c:pt>
                <c:pt idx="60">
                  <c:v>-0.98803162409286183</c:v>
                </c:pt>
                <c:pt idx="61">
                  <c:v>-0.97639644070047948</c:v>
                </c:pt>
                <c:pt idx="62">
                  <c:v>-0.40403764532306502</c:v>
                </c:pt>
                <c:pt idx="63">
                  <c:v>-0.34580322144162567</c:v>
                </c:pt>
                <c:pt idx="64">
                  <c:v>0.55142668124169059</c:v>
                </c:pt>
                <c:pt idx="65">
                  <c:v>0.6027198848573998</c:v>
                </c:pt>
                <c:pt idx="66">
                  <c:v>0.99991186010726718</c:v>
                </c:pt>
                <c:pt idx="67">
                  <c:v>0.99710510860368784</c:v>
                </c:pt>
                <c:pt idx="68">
                  <c:v>0.52908268612002385</c:v>
                </c:pt>
                <c:pt idx="69">
                  <c:v>0.47475649388554908</c:v>
                </c:pt>
                <c:pt idx="70">
                  <c:v>-0.42818266949615102</c:v>
                </c:pt>
                <c:pt idx="71">
                  <c:v>-0.48408105185921679</c:v>
                </c:pt>
                <c:pt idx="72">
                  <c:v>-0.99177885344311578</c:v>
                </c:pt>
                <c:pt idx="73">
                  <c:v>-0.99785671097876782</c:v>
                </c:pt>
                <c:pt idx="74">
                  <c:v>-0.6435381333569995</c:v>
                </c:pt>
                <c:pt idx="75">
                  <c:v>-0.59420751187643539</c:v>
                </c:pt>
                <c:pt idx="76">
                  <c:v>0.29636857870938532</c:v>
                </c:pt>
                <c:pt idx="77">
                  <c:v>0.35575333331675169</c:v>
                </c:pt>
                <c:pt idx="78">
                  <c:v>0.96379538628408779</c:v>
                </c:pt>
                <c:pt idx="79">
                  <c:v>0.97863620449907107</c:v>
                </c:pt>
                <c:pt idx="80">
                  <c:v>0.74511316047934883</c:v>
                </c:pt>
                <c:pt idx="81">
                  <c:v>0.70176546247703309</c:v>
                </c:pt>
                <c:pt idx="82">
                  <c:v>-0.15862266880470899</c:v>
                </c:pt>
                <c:pt idx="83">
                  <c:v>-0.22030520938914605</c:v>
                </c:pt>
                <c:pt idx="84">
                  <c:v>-0.91652154791563378</c:v>
                </c:pt>
                <c:pt idx="85">
                  <c:v>-0.93982828773247107</c:v>
                </c:pt>
                <c:pt idx="86">
                  <c:v>-0.8317747426285983</c:v>
                </c:pt>
                <c:pt idx="87">
                  <c:v>-0.79527757257477316</c:v>
                </c:pt>
                <c:pt idx="88">
                  <c:v>1.7701925105413577E-2</c:v>
                </c:pt>
                <c:pt idx="89">
                  <c:v>8.0447675197737545E-2</c:v>
                </c:pt>
                <c:pt idx="90">
                  <c:v>0.85090352453411844</c:v>
                </c:pt>
                <c:pt idx="91">
                  <c:v>0.88220970139691057</c:v>
                </c:pt>
                <c:pt idx="92">
                  <c:v>0.90178834764880922</c:v>
                </c:pt>
                <c:pt idx="93">
                  <c:v>0.87287219665025007</c:v>
                </c:pt>
                <c:pt idx="94">
                  <c:v>0.123573122745224</c:v>
                </c:pt>
                <c:pt idx="95">
                  <c:v>6.1020019759726214E-2</c:v>
                </c:pt>
                <c:pt idx="96">
                  <c:v>-0.76825466132366682</c:v>
                </c:pt>
                <c:pt idx="97">
                  <c:v>-0.80693368188965098</c:v>
                </c:pt>
                <c:pt idx="98">
                  <c:v>-0.95375265275947185</c:v>
                </c:pt>
                <c:pt idx="99">
                  <c:v>-0.93299627777501903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92-4F6F-ADF3-FC7EF2ACD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4499072"/>
        <c:axId val="126443542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v>t</c:v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Data!$A$2:$A$101</c15:sqref>
                        </c15:formulaRef>
                      </c:ext>
                    </c:extLst>
                    <c:numCache>
                      <c:formatCode>General</c:formatCode>
                      <c:ptCount val="100"/>
                      <c:pt idx="0">
                        <c:v>0</c:v>
                      </c:pt>
                      <c:pt idx="1">
                        <c:v>6.2831853071795868E-2</c:v>
                      </c:pt>
                      <c:pt idx="2">
                        <c:v>1</c:v>
                      </c:pt>
                      <c:pt idx="3">
                        <c:v>1.062831853071796</c:v>
                      </c:pt>
                      <c:pt idx="4">
                        <c:v>2</c:v>
                      </c:pt>
                      <c:pt idx="5">
                        <c:v>2.062831853071796</c:v>
                      </c:pt>
                      <c:pt idx="6">
                        <c:v>3</c:v>
                      </c:pt>
                      <c:pt idx="7">
                        <c:v>3.062831853071796</c:v>
                      </c:pt>
                      <c:pt idx="8">
                        <c:v>4</c:v>
                      </c:pt>
                      <c:pt idx="9">
                        <c:v>4.0628318530717955</c:v>
                      </c:pt>
                      <c:pt idx="10">
                        <c:v>5</c:v>
                      </c:pt>
                      <c:pt idx="11">
                        <c:v>5.0628318530717955</c:v>
                      </c:pt>
                      <c:pt idx="12">
                        <c:v>6</c:v>
                      </c:pt>
                      <c:pt idx="13">
                        <c:v>6.0628318530717955</c:v>
                      </c:pt>
                      <c:pt idx="14">
                        <c:v>7</c:v>
                      </c:pt>
                      <c:pt idx="15">
                        <c:v>7.0628318530717955</c:v>
                      </c:pt>
                      <c:pt idx="16">
                        <c:v>8</c:v>
                      </c:pt>
                      <c:pt idx="17">
                        <c:v>8.0628318530717955</c:v>
                      </c:pt>
                      <c:pt idx="18">
                        <c:v>9</c:v>
                      </c:pt>
                      <c:pt idx="19">
                        <c:v>9.0628318530717955</c:v>
                      </c:pt>
                      <c:pt idx="20">
                        <c:v>10</c:v>
                      </c:pt>
                      <c:pt idx="21">
                        <c:v>10.062831853071796</c:v>
                      </c:pt>
                      <c:pt idx="22">
                        <c:v>11</c:v>
                      </c:pt>
                      <c:pt idx="23">
                        <c:v>11.062831853071796</c:v>
                      </c:pt>
                      <c:pt idx="24">
                        <c:v>12</c:v>
                      </c:pt>
                      <c:pt idx="25">
                        <c:v>12.062831853071796</c:v>
                      </c:pt>
                      <c:pt idx="26">
                        <c:v>13</c:v>
                      </c:pt>
                      <c:pt idx="27">
                        <c:v>13.062831853071796</c:v>
                      </c:pt>
                      <c:pt idx="28">
                        <c:v>14</c:v>
                      </c:pt>
                      <c:pt idx="29">
                        <c:v>14.062831853071796</c:v>
                      </c:pt>
                      <c:pt idx="30">
                        <c:v>15</c:v>
                      </c:pt>
                      <c:pt idx="31">
                        <c:v>15.062831853071796</c:v>
                      </c:pt>
                      <c:pt idx="32">
                        <c:v>16</c:v>
                      </c:pt>
                      <c:pt idx="33">
                        <c:v>16.062831853071796</c:v>
                      </c:pt>
                      <c:pt idx="34">
                        <c:v>17</c:v>
                      </c:pt>
                      <c:pt idx="35">
                        <c:v>17.062831853071796</c:v>
                      </c:pt>
                      <c:pt idx="36">
                        <c:v>18</c:v>
                      </c:pt>
                      <c:pt idx="37">
                        <c:v>18.062831853071796</c:v>
                      </c:pt>
                      <c:pt idx="38">
                        <c:v>19</c:v>
                      </c:pt>
                      <c:pt idx="39">
                        <c:v>19.062831853071796</c:v>
                      </c:pt>
                      <c:pt idx="40">
                        <c:v>20</c:v>
                      </c:pt>
                      <c:pt idx="41">
                        <c:v>20.062831853071796</c:v>
                      </c:pt>
                      <c:pt idx="42">
                        <c:v>21</c:v>
                      </c:pt>
                      <c:pt idx="43">
                        <c:v>21.062831853071796</c:v>
                      </c:pt>
                      <c:pt idx="44">
                        <c:v>22</c:v>
                      </c:pt>
                      <c:pt idx="45">
                        <c:v>22.062831853071796</c:v>
                      </c:pt>
                      <c:pt idx="46">
                        <c:v>23</c:v>
                      </c:pt>
                      <c:pt idx="47">
                        <c:v>23.062831853071796</c:v>
                      </c:pt>
                      <c:pt idx="48">
                        <c:v>24</c:v>
                      </c:pt>
                      <c:pt idx="49">
                        <c:v>24.062831853071796</c:v>
                      </c:pt>
                      <c:pt idx="50">
                        <c:v>25</c:v>
                      </c:pt>
                      <c:pt idx="51">
                        <c:v>25.062831853071796</c:v>
                      </c:pt>
                      <c:pt idx="52">
                        <c:v>26</c:v>
                      </c:pt>
                      <c:pt idx="53">
                        <c:v>26.062831853071796</c:v>
                      </c:pt>
                      <c:pt idx="54">
                        <c:v>27</c:v>
                      </c:pt>
                      <c:pt idx="55">
                        <c:v>27.062831853071796</c:v>
                      </c:pt>
                      <c:pt idx="56">
                        <c:v>28</c:v>
                      </c:pt>
                      <c:pt idx="57">
                        <c:v>28.062831853071796</c:v>
                      </c:pt>
                      <c:pt idx="58">
                        <c:v>29</c:v>
                      </c:pt>
                      <c:pt idx="59">
                        <c:v>29.062831853071796</c:v>
                      </c:pt>
                      <c:pt idx="60">
                        <c:v>30</c:v>
                      </c:pt>
                      <c:pt idx="61">
                        <c:v>30.062831853071796</c:v>
                      </c:pt>
                      <c:pt idx="62">
                        <c:v>31</c:v>
                      </c:pt>
                      <c:pt idx="63">
                        <c:v>31.062831853071796</c:v>
                      </c:pt>
                      <c:pt idx="64">
                        <c:v>32</c:v>
                      </c:pt>
                      <c:pt idx="65">
                        <c:v>32.062831853071799</c:v>
                      </c:pt>
                      <c:pt idx="66">
                        <c:v>33</c:v>
                      </c:pt>
                      <c:pt idx="67">
                        <c:v>33.062831853071799</c:v>
                      </c:pt>
                      <c:pt idx="68">
                        <c:v>34</c:v>
                      </c:pt>
                      <c:pt idx="69">
                        <c:v>34.062831853071799</c:v>
                      </c:pt>
                      <c:pt idx="70">
                        <c:v>35</c:v>
                      </c:pt>
                      <c:pt idx="71">
                        <c:v>35.062831853071799</c:v>
                      </c:pt>
                      <c:pt idx="72">
                        <c:v>36</c:v>
                      </c:pt>
                      <c:pt idx="73">
                        <c:v>36.062831853071799</c:v>
                      </c:pt>
                      <c:pt idx="74">
                        <c:v>37</c:v>
                      </c:pt>
                      <c:pt idx="75">
                        <c:v>37.062831853071799</c:v>
                      </c:pt>
                      <c:pt idx="76">
                        <c:v>38</c:v>
                      </c:pt>
                      <c:pt idx="77">
                        <c:v>38.062831853071799</c:v>
                      </c:pt>
                      <c:pt idx="78">
                        <c:v>39</c:v>
                      </c:pt>
                      <c:pt idx="79">
                        <c:v>39.062831853071799</c:v>
                      </c:pt>
                      <c:pt idx="80">
                        <c:v>40</c:v>
                      </c:pt>
                      <c:pt idx="81">
                        <c:v>40.062831853071799</c:v>
                      </c:pt>
                      <c:pt idx="82">
                        <c:v>41</c:v>
                      </c:pt>
                      <c:pt idx="83">
                        <c:v>41.062831853071799</c:v>
                      </c:pt>
                      <c:pt idx="84">
                        <c:v>42</c:v>
                      </c:pt>
                      <c:pt idx="85">
                        <c:v>42.062831853071799</c:v>
                      </c:pt>
                      <c:pt idx="86">
                        <c:v>43</c:v>
                      </c:pt>
                      <c:pt idx="87">
                        <c:v>43.062831853071799</c:v>
                      </c:pt>
                      <c:pt idx="88">
                        <c:v>44</c:v>
                      </c:pt>
                      <c:pt idx="89">
                        <c:v>44.062831853071799</c:v>
                      </c:pt>
                      <c:pt idx="90">
                        <c:v>45</c:v>
                      </c:pt>
                      <c:pt idx="91">
                        <c:v>45.062831853071799</c:v>
                      </c:pt>
                      <c:pt idx="92">
                        <c:v>46</c:v>
                      </c:pt>
                      <c:pt idx="93">
                        <c:v>46.062831853071799</c:v>
                      </c:pt>
                      <c:pt idx="94">
                        <c:v>47</c:v>
                      </c:pt>
                      <c:pt idx="95">
                        <c:v>47.062831853071799</c:v>
                      </c:pt>
                      <c:pt idx="96">
                        <c:v>48</c:v>
                      </c:pt>
                      <c:pt idx="97">
                        <c:v>48.062831853071799</c:v>
                      </c:pt>
                      <c:pt idx="98">
                        <c:v>49</c:v>
                      </c:pt>
                      <c:pt idx="99">
                        <c:v>49.062831853071799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Data!$A$2:$A$101</c15:sqref>
                        </c15:formulaRef>
                      </c:ext>
                    </c:extLst>
                    <c:numCache>
                      <c:formatCode>General</c:formatCode>
                      <c:ptCount val="100"/>
                      <c:pt idx="0">
                        <c:v>0</c:v>
                      </c:pt>
                      <c:pt idx="1">
                        <c:v>6.2831853071795868E-2</c:v>
                      </c:pt>
                      <c:pt idx="2">
                        <c:v>1</c:v>
                      </c:pt>
                      <c:pt idx="3">
                        <c:v>1.062831853071796</c:v>
                      </c:pt>
                      <c:pt idx="4">
                        <c:v>2</c:v>
                      </c:pt>
                      <c:pt idx="5">
                        <c:v>2.062831853071796</c:v>
                      </c:pt>
                      <c:pt idx="6">
                        <c:v>3</c:v>
                      </c:pt>
                      <c:pt idx="7">
                        <c:v>3.062831853071796</c:v>
                      </c:pt>
                      <c:pt idx="8">
                        <c:v>4</c:v>
                      </c:pt>
                      <c:pt idx="9">
                        <c:v>4.0628318530717955</c:v>
                      </c:pt>
                      <c:pt idx="10">
                        <c:v>5</c:v>
                      </c:pt>
                      <c:pt idx="11">
                        <c:v>5.0628318530717955</c:v>
                      </c:pt>
                      <c:pt idx="12">
                        <c:v>6</c:v>
                      </c:pt>
                      <c:pt idx="13">
                        <c:v>6.0628318530717955</c:v>
                      </c:pt>
                      <c:pt idx="14">
                        <c:v>7</c:v>
                      </c:pt>
                      <c:pt idx="15">
                        <c:v>7.0628318530717955</c:v>
                      </c:pt>
                      <c:pt idx="16">
                        <c:v>8</c:v>
                      </c:pt>
                      <c:pt idx="17">
                        <c:v>8.0628318530717955</c:v>
                      </c:pt>
                      <c:pt idx="18">
                        <c:v>9</c:v>
                      </c:pt>
                      <c:pt idx="19">
                        <c:v>9.0628318530717955</c:v>
                      </c:pt>
                      <c:pt idx="20">
                        <c:v>10</c:v>
                      </c:pt>
                      <c:pt idx="21">
                        <c:v>10.062831853071796</c:v>
                      </c:pt>
                      <c:pt idx="22">
                        <c:v>11</c:v>
                      </c:pt>
                      <c:pt idx="23">
                        <c:v>11.062831853071796</c:v>
                      </c:pt>
                      <c:pt idx="24">
                        <c:v>12</c:v>
                      </c:pt>
                      <c:pt idx="25">
                        <c:v>12.062831853071796</c:v>
                      </c:pt>
                      <c:pt idx="26">
                        <c:v>13</c:v>
                      </c:pt>
                      <c:pt idx="27">
                        <c:v>13.062831853071796</c:v>
                      </c:pt>
                      <c:pt idx="28">
                        <c:v>14</c:v>
                      </c:pt>
                      <c:pt idx="29">
                        <c:v>14.062831853071796</c:v>
                      </c:pt>
                      <c:pt idx="30">
                        <c:v>15</c:v>
                      </c:pt>
                      <c:pt idx="31">
                        <c:v>15.062831853071796</c:v>
                      </c:pt>
                      <c:pt idx="32">
                        <c:v>16</c:v>
                      </c:pt>
                      <c:pt idx="33">
                        <c:v>16.062831853071796</c:v>
                      </c:pt>
                      <c:pt idx="34">
                        <c:v>17</c:v>
                      </c:pt>
                      <c:pt idx="35">
                        <c:v>17.062831853071796</c:v>
                      </c:pt>
                      <c:pt idx="36">
                        <c:v>18</c:v>
                      </c:pt>
                      <c:pt idx="37">
                        <c:v>18.062831853071796</c:v>
                      </c:pt>
                      <c:pt idx="38">
                        <c:v>19</c:v>
                      </c:pt>
                      <c:pt idx="39">
                        <c:v>19.062831853071796</c:v>
                      </c:pt>
                      <c:pt idx="40">
                        <c:v>20</c:v>
                      </c:pt>
                      <c:pt idx="41">
                        <c:v>20.062831853071796</c:v>
                      </c:pt>
                      <c:pt idx="42">
                        <c:v>21</c:v>
                      </c:pt>
                      <c:pt idx="43">
                        <c:v>21.062831853071796</c:v>
                      </c:pt>
                      <c:pt idx="44">
                        <c:v>22</c:v>
                      </c:pt>
                      <c:pt idx="45">
                        <c:v>22.062831853071796</c:v>
                      </c:pt>
                      <c:pt idx="46">
                        <c:v>23</c:v>
                      </c:pt>
                      <c:pt idx="47">
                        <c:v>23.062831853071796</c:v>
                      </c:pt>
                      <c:pt idx="48">
                        <c:v>24</c:v>
                      </c:pt>
                      <c:pt idx="49">
                        <c:v>24.062831853071796</c:v>
                      </c:pt>
                      <c:pt idx="50">
                        <c:v>25</c:v>
                      </c:pt>
                      <c:pt idx="51">
                        <c:v>25.062831853071796</c:v>
                      </c:pt>
                      <c:pt idx="52">
                        <c:v>26</c:v>
                      </c:pt>
                      <c:pt idx="53">
                        <c:v>26.062831853071796</c:v>
                      </c:pt>
                      <c:pt idx="54">
                        <c:v>27</c:v>
                      </c:pt>
                      <c:pt idx="55">
                        <c:v>27.062831853071796</c:v>
                      </c:pt>
                      <c:pt idx="56">
                        <c:v>28</c:v>
                      </c:pt>
                      <c:pt idx="57">
                        <c:v>28.062831853071796</c:v>
                      </c:pt>
                      <c:pt idx="58">
                        <c:v>29</c:v>
                      </c:pt>
                      <c:pt idx="59">
                        <c:v>29.062831853071796</c:v>
                      </c:pt>
                      <c:pt idx="60">
                        <c:v>30</c:v>
                      </c:pt>
                      <c:pt idx="61">
                        <c:v>30.062831853071796</c:v>
                      </c:pt>
                      <c:pt idx="62">
                        <c:v>31</c:v>
                      </c:pt>
                      <c:pt idx="63">
                        <c:v>31.062831853071796</c:v>
                      </c:pt>
                      <c:pt idx="64">
                        <c:v>32</c:v>
                      </c:pt>
                      <c:pt idx="65">
                        <c:v>32.062831853071799</c:v>
                      </c:pt>
                      <c:pt idx="66">
                        <c:v>33</c:v>
                      </c:pt>
                      <c:pt idx="67">
                        <c:v>33.062831853071799</c:v>
                      </c:pt>
                      <c:pt idx="68">
                        <c:v>34</c:v>
                      </c:pt>
                      <c:pt idx="69">
                        <c:v>34.062831853071799</c:v>
                      </c:pt>
                      <c:pt idx="70">
                        <c:v>35</c:v>
                      </c:pt>
                      <c:pt idx="71">
                        <c:v>35.062831853071799</c:v>
                      </c:pt>
                      <c:pt idx="72">
                        <c:v>36</c:v>
                      </c:pt>
                      <c:pt idx="73">
                        <c:v>36.062831853071799</c:v>
                      </c:pt>
                      <c:pt idx="74">
                        <c:v>37</c:v>
                      </c:pt>
                      <c:pt idx="75">
                        <c:v>37.062831853071799</c:v>
                      </c:pt>
                      <c:pt idx="76">
                        <c:v>38</c:v>
                      </c:pt>
                      <c:pt idx="77">
                        <c:v>38.062831853071799</c:v>
                      </c:pt>
                      <c:pt idx="78">
                        <c:v>39</c:v>
                      </c:pt>
                      <c:pt idx="79">
                        <c:v>39.062831853071799</c:v>
                      </c:pt>
                      <c:pt idx="80">
                        <c:v>40</c:v>
                      </c:pt>
                      <c:pt idx="81">
                        <c:v>40.062831853071799</c:v>
                      </c:pt>
                      <c:pt idx="82">
                        <c:v>41</c:v>
                      </c:pt>
                      <c:pt idx="83">
                        <c:v>41.062831853071799</c:v>
                      </c:pt>
                      <c:pt idx="84">
                        <c:v>42</c:v>
                      </c:pt>
                      <c:pt idx="85">
                        <c:v>42.062831853071799</c:v>
                      </c:pt>
                      <c:pt idx="86">
                        <c:v>43</c:v>
                      </c:pt>
                      <c:pt idx="87">
                        <c:v>43.062831853071799</c:v>
                      </c:pt>
                      <c:pt idx="88">
                        <c:v>44</c:v>
                      </c:pt>
                      <c:pt idx="89">
                        <c:v>44.062831853071799</c:v>
                      </c:pt>
                      <c:pt idx="90">
                        <c:v>45</c:v>
                      </c:pt>
                      <c:pt idx="91">
                        <c:v>45.062831853071799</c:v>
                      </c:pt>
                      <c:pt idx="92">
                        <c:v>46</c:v>
                      </c:pt>
                      <c:pt idx="93">
                        <c:v>46.062831853071799</c:v>
                      </c:pt>
                      <c:pt idx="94">
                        <c:v>47</c:v>
                      </c:pt>
                      <c:pt idx="95">
                        <c:v>47.062831853071799</c:v>
                      </c:pt>
                      <c:pt idx="96">
                        <c:v>48</c:v>
                      </c:pt>
                      <c:pt idx="97">
                        <c:v>48.062831853071799</c:v>
                      </c:pt>
                      <c:pt idx="98">
                        <c:v>49</c:v>
                      </c:pt>
                      <c:pt idx="99">
                        <c:v>49.062831853071799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992-4F6F-ADF3-FC7EF2ACD7E6}"/>
                  </c:ext>
                </c:extLst>
              </c15:ser>
            </c15:filteredLineSeries>
          </c:ext>
        </c:extLst>
      </c:lineChart>
      <c:catAx>
        <c:axId val="126449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4435424"/>
        <c:crosses val="autoZero"/>
        <c:auto val="1"/>
        <c:lblAlgn val="ctr"/>
        <c:lblOffset val="100"/>
        <c:noMultiLvlLbl val="0"/>
      </c:catAx>
      <c:valAx>
        <c:axId val="1264435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4499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419100</xdr:colOff>
      <xdr:row>2</xdr:row>
      <xdr:rowOff>22861</xdr:rowOff>
    </xdr:from>
    <xdr:to>
      <xdr:col>10</xdr:col>
      <xdr:colOff>426720</xdr:colOff>
      <xdr:row>14</xdr:row>
      <xdr:rowOff>163331</xdr:rowOff>
    </xdr:to>
    <xdr:pic>
      <xdr:nvPicPr>
        <xdr:cNvPr id="2" name="Bilde 1" descr="ohm law">
          <a:extLst>
            <a:ext uri="{FF2B5EF4-FFF2-40B4-BE49-F238E27FC236}">
              <a16:creationId xmlns:a16="http://schemas.microsoft.com/office/drawing/2014/main" id="{EAEB72E6-41DF-D8BB-0E67-3D2777281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6460" y="487681"/>
          <a:ext cx="2385060" cy="2365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137160</xdr:colOff>
      <xdr:row>26</xdr:row>
      <xdr:rowOff>21088</xdr:rowOff>
    </xdr:from>
    <xdr:to>
      <xdr:col>8</xdr:col>
      <xdr:colOff>632460</xdr:colOff>
      <xdr:row>29</xdr:row>
      <xdr:rowOff>158773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7DE01A52-0C51-146E-095A-4755F4F11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00" y="5019808"/>
          <a:ext cx="1287780" cy="876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762000</xdr:colOff>
      <xdr:row>0</xdr:row>
      <xdr:rowOff>160020</xdr:rowOff>
    </xdr:from>
    <xdr:to>
      <xdr:col>10</xdr:col>
      <xdr:colOff>171376</xdr:colOff>
      <xdr:row>17</xdr:row>
      <xdr:rowOff>158752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8AB979F-1588-E25E-A0B0-97E59CE64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39440" y="160020"/>
          <a:ext cx="4956736" cy="3107692"/>
        </a:xfrm>
        <a:prstGeom prst="rect">
          <a:avLst/>
        </a:prstGeom>
      </xdr:spPr>
    </xdr:pic>
    <xdr:clientData/>
  </xdr:twoCellAnchor>
  <xdr:twoCellAnchor editAs="oneCell">
    <xdr:from>
      <xdr:col>4</xdr:col>
      <xdr:colOff>20058</xdr:colOff>
      <xdr:row>19</xdr:row>
      <xdr:rowOff>98171</xdr:rowOff>
    </xdr:from>
    <xdr:to>
      <xdr:col>10</xdr:col>
      <xdr:colOff>236220</xdr:colOff>
      <xdr:row>36</xdr:row>
      <xdr:rowOff>130183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CB7FF8E-BABE-1AEB-D46B-45A62A64F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89978" y="3572891"/>
          <a:ext cx="4971042" cy="31409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</xdr:colOff>
      <xdr:row>0</xdr:row>
      <xdr:rowOff>133350</xdr:rowOff>
    </xdr:from>
    <xdr:to>
      <xdr:col>4</xdr:col>
      <xdr:colOff>320040</xdr:colOff>
      <xdr:row>18</xdr:row>
      <xdr:rowOff>7620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F0AB60D-6F8C-E9F9-0B40-3F53F65A49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ACBC3-DF96-4A7B-980C-B72E70780F73}">
  <dimension ref="A1:K30"/>
  <sheetViews>
    <sheetView tabSelected="1" workbookViewId="0">
      <selection activeCell="M18" sqref="M18"/>
    </sheetView>
  </sheetViews>
  <sheetFormatPr defaultColWidth="11.42578125" defaultRowHeight="14.45"/>
  <cols>
    <col min="1" max="1" width="12" customWidth="1"/>
  </cols>
  <sheetData>
    <row r="1" spans="1:11" ht="15" thickBot="1"/>
    <row r="2" spans="1:11" ht="21.6" thickBot="1">
      <c r="A2" s="92" t="s">
        <v>0</v>
      </c>
      <c r="B2" s="93"/>
      <c r="C2" s="94"/>
      <c r="D2" s="94"/>
      <c r="E2" s="94"/>
      <c r="F2" s="94"/>
      <c r="G2" s="94"/>
      <c r="H2" s="93"/>
      <c r="I2" s="93"/>
      <c r="J2" s="93"/>
      <c r="K2" s="95"/>
    </row>
    <row r="3" spans="1:11" ht="15" thickBot="1">
      <c r="A3" s="57" t="s">
        <v>1</v>
      </c>
      <c r="B3" s="58" t="s">
        <v>2</v>
      </c>
      <c r="C3" s="73" t="s">
        <v>3</v>
      </c>
      <c r="D3" s="74" t="s">
        <v>4</v>
      </c>
      <c r="E3" s="75" t="s">
        <v>5</v>
      </c>
      <c r="F3" s="76" t="s">
        <v>6</v>
      </c>
      <c r="G3" s="62" t="s">
        <v>7</v>
      </c>
      <c r="H3" s="25"/>
      <c r="I3" s="25"/>
      <c r="J3" s="25"/>
      <c r="K3" s="26"/>
    </row>
    <row r="4" spans="1:11">
      <c r="A4" s="11" t="s">
        <v>8</v>
      </c>
      <c r="B4" s="12" t="s">
        <v>3</v>
      </c>
      <c r="C4" s="13"/>
      <c r="D4" s="14">
        <v>230</v>
      </c>
      <c r="E4" s="13"/>
      <c r="F4" s="15">
        <v>10</v>
      </c>
      <c r="G4" s="29">
        <f>D4*F4</f>
        <v>2300</v>
      </c>
      <c r="H4" s="25" t="s">
        <v>9</v>
      </c>
      <c r="I4" s="25"/>
      <c r="J4" s="25"/>
      <c r="K4" s="26"/>
    </row>
    <row r="5" spans="1:11">
      <c r="A5" s="17" t="s">
        <v>10</v>
      </c>
      <c r="B5" s="5" t="s">
        <v>3</v>
      </c>
      <c r="C5" s="6"/>
      <c r="D5" s="6"/>
      <c r="E5" s="9">
        <v>23</v>
      </c>
      <c r="F5" s="8">
        <v>10</v>
      </c>
      <c r="G5" s="30">
        <f>F5^2*E5</f>
        <v>2300</v>
      </c>
      <c r="H5" s="25" t="s">
        <v>9</v>
      </c>
      <c r="I5" s="25"/>
      <c r="J5" s="25"/>
      <c r="K5" s="26"/>
    </row>
    <row r="6" spans="1:11" ht="15" thickBot="1">
      <c r="A6" s="19" t="s">
        <v>11</v>
      </c>
      <c r="B6" s="20" t="s">
        <v>3</v>
      </c>
      <c r="C6" s="22"/>
      <c r="D6" s="46">
        <v>230</v>
      </c>
      <c r="E6" s="23">
        <v>23</v>
      </c>
      <c r="F6" s="22"/>
      <c r="G6" s="31">
        <f>D6^2/E6</f>
        <v>2300</v>
      </c>
      <c r="H6" s="25" t="s">
        <v>9</v>
      </c>
      <c r="I6" s="25"/>
      <c r="J6" s="25"/>
      <c r="K6" s="26"/>
    </row>
    <row r="7" spans="1:11">
      <c r="A7" s="11" t="s">
        <v>12</v>
      </c>
      <c r="B7" s="12" t="s">
        <v>13</v>
      </c>
      <c r="C7" s="77">
        <v>2300</v>
      </c>
      <c r="D7" s="13"/>
      <c r="E7" s="13"/>
      <c r="F7" s="15">
        <v>10</v>
      </c>
      <c r="G7" s="29">
        <f>C7/F7</f>
        <v>230</v>
      </c>
      <c r="H7" s="25" t="s">
        <v>14</v>
      </c>
      <c r="I7" s="25"/>
      <c r="J7" s="25"/>
      <c r="K7" s="26"/>
    </row>
    <row r="8" spans="1:11">
      <c r="A8" s="17" t="s">
        <v>15</v>
      </c>
      <c r="B8" s="5" t="s">
        <v>13</v>
      </c>
      <c r="C8" s="6"/>
      <c r="D8" s="6"/>
      <c r="E8" s="9">
        <v>23</v>
      </c>
      <c r="F8" s="8">
        <v>10</v>
      </c>
      <c r="G8" s="30">
        <f>E8*F8</f>
        <v>230</v>
      </c>
      <c r="H8" s="25" t="s">
        <v>14</v>
      </c>
      <c r="I8" s="25"/>
      <c r="J8" s="25"/>
      <c r="K8" s="26"/>
    </row>
    <row r="9" spans="1:11" ht="15" thickBot="1">
      <c r="A9" s="19" t="s">
        <v>16</v>
      </c>
      <c r="B9" s="20" t="s">
        <v>13</v>
      </c>
      <c r="C9" s="21">
        <v>2300</v>
      </c>
      <c r="D9" s="22"/>
      <c r="E9" s="23">
        <v>23</v>
      </c>
      <c r="F9" s="22"/>
      <c r="G9" s="31">
        <f>SQRT(C9*E9)</f>
        <v>230</v>
      </c>
      <c r="H9" s="25" t="s">
        <v>14</v>
      </c>
      <c r="I9" s="25"/>
      <c r="J9" s="25"/>
      <c r="K9" s="26"/>
    </row>
    <row r="10" spans="1:11">
      <c r="A10" s="11" t="s">
        <v>17</v>
      </c>
      <c r="B10" s="12" t="s">
        <v>18</v>
      </c>
      <c r="C10" s="13"/>
      <c r="D10" s="14">
        <v>230</v>
      </c>
      <c r="E10" s="13"/>
      <c r="F10" s="15">
        <v>10</v>
      </c>
      <c r="G10" s="29">
        <f>D10/F10</f>
        <v>23</v>
      </c>
      <c r="H10" s="25" t="s">
        <v>19</v>
      </c>
      <c r="I10" s="25"/>
      <c r="J10" s="25"/>
      <c r="K10" s="26"/>
    </row>
    <row r="11" spans="1:11">
      <c r="A11" s="17" t="s">
        <v>20</v>
      </c>
      <c r="B11" s="5" t="s">
        <v>18</v>
      </c>
      <c r="C11" s="10">
        <v>2300</v>
      </c>
      <c r="D11" s="6"/>
      <c r="E11" s="6"/>
      <c r="F11" s="8">
        <v>10</v>
      </c>
      <c r="G11" s="30">
        <f>C11/F11^2</f>
        <v>23</v>
      </c>
      <c r="H11" s="25" t="s">
        <v>19</v>
      </c>
      <c r="I11" s="25"/>
      <c r="J11" s="25"/>
      <c r="K11" s="26"/>
    </row>
    <row r="12" spans="1:11" ht="15" thickBot="1">
      <c r="A12" s="19" t="s">
        <v>21</v>
      </c>
      <c r="B12" s="20" t="s">
        <v>18</v>
      </c>
      <c r="C12" s="21">
        <v>2300</v>
      </c>
      <c r="D12" s="46">
        <v>230</v>
      </c>
      <c r="E12" s="22"/>
      <c r="F12" s="22"/>
      <c r="G12" s="31">
        <f>D12^2/C12</f>
        <v>23</v>
      </c>
      <c r="H12" s="25" t="s">
        <v>19</v>
      </c>
      <c r="I12" s="25"/>
      <c r="J12" s="25"/>
      <c r="K12" s="26"/>
    </row>
    <row r="13" spans="1:11">
      <c r="A13" s="11" t="s">
        <v>22</v>
      </c>
      <c r="B13" s="12" t="s">
        <v>23</v>
      </c>
      <c r="C13" s="77">
        <v>2300</v>
      </c>
      <c r="D13" s="14">
        <v>230</v>
      </c>
      <c r="E13" s="13"/>
      <c r="F13" s="13"/>
      <c r="G13" s="29">
        <f>C13/D13</f>
        <v>10</v>
      </c>
      <c r="H13" s="25" t="s">
        <v>24</v>
      </c>
      <c r="I13" s="25"/>
      <c r="J13" s="25"/>
      <c r="K13" s="26"/>
    </row>
    <row r="14" spans="1:11">
      <c r="A14" s="17" t="s">
        <v>25</v>
      </c>
      <c r="B14" s="5" t="s">
        <v>23</v>
      </c>
      <c r="C14" s="6"/>
      <c r="D14" s="7">
        <v>230</v>
      </c>
      <c r="E14" s="9">
        <v>23</v>
      </c>
      <c r="F14" s="6"/>
      <c r="G14" s="30">
        <f>D14/E14</f>
        <v>10</v>
      </c>
      <c r="H14" s="25" t="s">
        <v>24</v>
      </c>
      <c r="I14" s="25"/>
      <c r="J14" s="25"/>
      <c r="K14" s="26"/>
    </row>
    <row r="15" spans="1:11" ht="15" thickBot="1">
      <c r="A15" s="19" t="s">
        <v>26</v>
      </c>
      <c r="B15" s="20" t="s">
        <v>23</v>
      </c>
      <c r="C15" s="21">
        <v>2300</v>
      </c>
      <c r="D15" s="22"/>
      <c r="E15" s="23">
        <v>23</v>
      </c>
      <c r="F15" s="22"/>
      <c r="G15" s="31">
        <f>SQRT(C15/E15)</f>
        <v>10</v>
      </c>
      <c r="H15" s="27" t="s">
        <v>24</v>
      </c>
      <c r="I15" s="27"/>
      <c r="J15" s="27"/>
      <c r="K15" s="28"/>
    </row>
    <row r="16" spans="1:11" ht="15" thickBot="1"/>
    <row r="17" spans="1:11" ht="21.6" thickBot="1">
      <c r="A17" s="96" t="s">
        <v>27</v>
      </c>
      <c r="B17" s="97"/>
      <c r="C17" s="97"/>
      <c r="D17" s="97"/>
      <c r="E17" s="97"/>
      <c r="F17" s="97"/>
      <c r="G17" s="97"/>
      <c r="H17" s="97"/>
      <c r="I17" s="97"/>
      <c r="J17" s="97"/>
      <c r="K17" s="98"/>
    </row>
    <row r="18" spans="1:11" ht="15" thickBot="1">
      <c r="A18" s="51" t="s">
        <v>1</v>
      </c>
      <c r="B18" s="52" t="s">
        <v>2</v>
      </c>
      <c r="C18" s="35" t="s">
        <v>6</v>
      </c>
      <c r="D18" s="34" t="s">
        <v>4</v>
      </c>
      <c r="E18" s="53" t="s">
        <v>28</v>
      </c>
      <c r="F18" s="54" t="s">
        <v>29</v>
      </c>
      <c r="G18" s="55" t="s">
        <v>30</v>
      </c>
      <c r="H18" s="36" t="s">
        <v>7</v>
      </c>
      <c r="I18" s="39"/>
      <c r="J18" s="40" t="s">
        <v>31</v>
      </c>
      <c r="K18" s="41" t="s">
        <v>32</v>
      </c>
    </row>
    <row r="19" spans="1:11">
      <c r="A19" s="47" t="s">
        <v>33</v>
      </c>
      <c r="B19" s="48" t="s">
        <v>24</v>
      </c>
      <c r="C19" s="32"/>
      <c r="D19" s="32"/>
      <c r="E19" s="49">
        <v>0.25</v>
      </c>
      <c r="F19" s="50">
        <v>60</v>
      </c>
      <c r="G19" s="32"/>
      <c r="H19" s="56">
        <f>F19/E19</f>
        <v>240</v>
      </c>
      <c r="I19" s="25" t="s">
        <v>24</v>
      </c>
      <c r="J19" s="42">
        <v>0.1</v>
      </c>
      <c r="K19" s="26">
        <v>6</v>
      </c>
    </row>
    <row r="20" spans="1:11" ht="15" thickBot="1">
      <c r="A20" s="78" t="s">
        <v>34</v>
      </c>
      <c r="B20" s="79" t="s">
        <v>24</v>
      </c>
      <c r="C20" s="80"/>
      <c r="D20" s="81">
        <v>230</v>
      </c>
      <c r="E20" s="80"/>
      <c r="F20" s="80"/>
      <c r="G20" s="82">
        <v>750</v>
      </c>
      <c r="H20" s="83">
        <f>G20/D20</f>
        <v>3.2608695652173911</v>
      </c>
      <c r="I20" s="25" t="s">
        <v>24</v>
      </c>
      <c r="J20" s="42">
        <v>0.25</v>
      </c>
      <c r="K20" s="26">
        <v>15</v>
      </c>
    </row>
    <row r="21" spans="1:11" ht="15" thickBot="1">
      <c r="A21" s="84" t="s">
        <v>35</v>
      </c>
      <c r="B21" s="85" t="s">
        <v>29</v>
      </c>
      <c r="C21" s="86">
        <v>10</v>
      </c>
      <c r="D21" s="87"/>
      <c r="E21" s="88">
        <v>0.25</v>
      </c>
      <c r="F21" s="87"/>
      <c r="G21" s="87"/>
      <c r="H21" s="89">
        <f>C21*E21</f>
        <v>2.5</v>
      </c>
      <c r="I21" s="25" t="s">
        <v>29</v>
      </c>
      <c r="J21" s="42">
        <v>0.33</v>
      </c>
      <c r="K21" s="26">
        <v>20</v>
      </c>
    </row>
    <row r="22" spans="1:11" ht="15" thickBot="1">
      <c r="A22" s="84" t="s">
        <v>36</v>
      </c>
      <c r="B22" s="85" t="s">
        <v>37</v>
      </c>
      <c r="C22" s="86">
        <v>10</v>
      </c>
      <c r="D22" s="87"/>
      <c r="E22" s="87"/>
      <c r="F22" s="91">
        <v>2.5</v>
      </c>
      <c r="G22" s="87"/>
      <c r="H22" s="89">
        <f>F22/C22</f>
        <v>0.25</v>
      </c>
      <c r="I22" s="25" t="s">
        <v>38</v>
      </c>
      <c r="J22" s="43">
        <v>0.5</v>
      </c>
      <c r="K22" s="26">
        <v>30</v>
      </c>
    </row>
    <row r="23" spans="1:11">
      <c r="A23" s="47" t="s">
        <v>39</v>
      </c>
      <c r="B23" s="48" t="s">
        <v>14</v>
      </c>
      <c r="C23" s="33">
        <v>10</v>
      </c>
      <c r="D23" s="32"/>
      <c r="E23" s="32"/>
      <c r="F23" s="32"/>
      <c r="G23" s="90">
        <v>750</v>
      </c>
      <c r="H23" s="56">
        <f>G23/C23</f>
        <v>75</v>
      </c>
      <c r="I23" s="25" t="s">
        <v>14</v>
      </c>
      <c r="J23" s="43">
        <v>0.6</v>
      </c>
      <c r="K23" s="26">
        <v>36</v>
      </c>
    </row>
    <row r="24" spans="1:11" ht="15" thickBot="1">
      <c r="A24" s="19" t="s">
        <v>40</v>
      </c>
      <c r="B24" s="38" t="s">
        <v>41</v>
      </c>
      <c r="C24" s="45">
        <v>10</v>
      </c>
      <c r="D24" s="46">
        <v>12</v>
      </c>
      <c r="E24" s="22"/>
      <c r="F24" s="22"/>
      <c r="G24" s="22"/>
      <c r="H24" s="24">
        <f>C24*D24</f>
        <v>120</v>
      </c>
      <c r="I24" s="27" t="s">
        <v>41</v>
      </c>
      <c r="J24" s="44">
        <v>1</v>
      </c>
      <c r="K24" s="28">
        <v>60</v>
      </c>
    </row>
    <row r="25" spans="1:11" ht="15" thickBot="1"/>
    <row r="26" spans="1:11" ht="21.6" thickBot="1">
      <c r="A26" s="92" t="s">
        <v>42</v>
      </c>
      <c r="B26" s="99"/>
      <c r="C26" s="99"/>
      <c r="D26" s="99"/>
      <c r="E26" s="99"/>
      <c r="F26" s="99"/>
      <c r="G26" s="99"/>
      <c r="H26" s="99"/>
      <c r="I26" s="99"/>
      <c r="J26" s="99"/>
      <c r="K26" s="100"/>
    </row>
    <row r="27" spans="1:11" ht="29.45" thickBot="1">
      <c r="A27" s="60" t="s">
        <v>1</v>
      </c>
      <c r="B27" s="61" t="s">
        <v>2</v>
      </c>
      <c r="C27" s="67" t="s">
        <v>43</v>
      </c>
      <c r="D27" s="66" t="s">
        <v>30</v>
      </c>
      <c r="E27" s="70" t="s">
        <v>44</v>
      </c>
      <c r="F27" s="62" t="s">
        <v>7</v>
      </c>
      <c r="G27" s="37"/>
      <c r="H27" s="25"/>
      <c r="I27" s="25"/>
      <c r="J27" s="25" t="s">
        <v>45</v>
      </c>
      <c r="K27" s="26"/>
    </row>
    <row r="28" spans="1:11">
      <c r="A28" s="11" t="s">
        <v>46</v>
      </c>
      <c r="B28" s="63" t="s">
        <v>3</v>
      </c>
      <c r="C28" s="13"/>
      <c r="D28" s="64">
        <v>1100</v>
      </c>
      <c r="E28" s="71">
        <v>0.8</v>
      </c>
      <c r="F28" s="16">
        <f>D28*E28</f>
        <v>880</v>
      </c>
      <c r="G28" s="59" t="s">
        <v>9</v>
      </c>
      <c r="H28" s="25"/>
      <c r="I28" s="25"/>
      <c r="J28" s="25" t="s">
        <v>47</v>
      </c>
      <c r="K28" s="26" t="s">
        <v>48</v>
      </c>
    </row>
    <row r="29" spans="1:11">
      <c r="A29" s="17" t="s">
        <v>49</v>
      </c>
      <c r="B29" s="4" t="s">
        <v>50</v>
      </c>
      <c r="C29" s="10">
        <v>1000</v>
      </c>
      <c r="D29" s="6"/>
      <c r="E29" s="72">
        <v>0.8</v>
      </c>
      <c r="F29" s="18">
        <f>C29/E29</f>
        <v>1250</v>
      </c>
      <c r="G29" s="68" t="s">
        <v>41</v>
      </c>
      <c r="H29" s="25"/>
      <c r="I29" s="25"/>
      <c r="J29" s="25" t="s">
        <v>51</v>
      </c>
      <c r="K29" s="26" t="s">
        <v>52</v>
      </c>
    </row>
    <row r="30" spans="1:11" ht="15" thickBot="1">
      <c r="A30" s="19" t="s">
        <v>53</v>
      </c>
      <c r="B30" s="38" t="s">
        <v>54</v>
      </c>
      <c r="C30" s="21">
        <v>1000</v>
      </c>
      <c r="D30" s="65">
        <v>1100</v>
      </c>
      <c r="E30" s="22"/>
      <c r="F30" s="24">
        <f>C30/D30</f>
        <v>0.90909090909090906</v>
      </c>
      <c r="G30" s="69"/>
      <c r="H30" s="27"/>
      <c r="I30" s="27"/>
      <c r="J30" s="27" t="s">
        <v>55</v>
      </c>
      <c r="K30" s="28" t="s">
        <v>56</v>
      </c>
    </row>
  </sheetData>
  <mergeCells count="3">
    <mergeCell ref="A2:K2"/>
    <mergeCell ref="A17:K17"/>
    <mergeCell ref="A26:K2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70C99-4D25-48BF-BCC1-1BC4DEAC6D62}">
  <dimension ref="A1:A2"/>
  <sheetViews>
    <sheetView topLeftCell="A18" workbookViewId="0">
      <selection activeCell="B6" sqref="B6"/>
    </sheetView>
  </sheetViews>
  <sheetFormatPr defaultColWidth="11.42578125" defaultRowHeight="14.45"/>
  <sheetData>
    <row r="1" spans="1:1">
      <c r="A1" t="s">
        <v>57</v>
      </c>
    </row>
    <row r="2" spans="1:1">
      <c r="A2" t="s">
        <v>58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5B12F-A804-47EC-90C5-962C0E127BE5}">
  <dimension ref="A2:B2"/>
  <sheetViews>
    <sheetView workbookViewId="0">
      <selection activeCell="B2" sqref="B2"/>
    </sheetView>
  </sheetViews>
  <sheetFormatPr defaultColWidth="11.42578125" defaultRowHeight="14.45"/>
  <cols>
    <col min="4" max="4" width="89.5703125" customWidth="1"/>
  </cols>
  <sheetData>
    <row r="2" spans="1:2">
      <c r="A2" t="s">
        <v>54</v>
      </c>
      <c r="B2"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B9B5C-200E-4EB0-B7A5-936AE512EF72}">
  <dimension ref="A1:C101"/>
  <sheetViews>
    <sheetView topLeftCell="A44" workbookViewId="0">
      <selection activeCell="D4" sqref="D4"/>
    </sheetView>
  </sheetViews>
  <sheetFormatPr defaultColWidth="11.42578125" defaultRowHeight="14.45"/>
  <sheetData>
    <row r="1" spans="1:3">
      <c r="A1" s="1" t="s">
        <v>59</v>
      </c>
      <c r="B1" s="1" t="s">
        <v>60</v>
      </c>
      <c r="C1" s="1" t="s">
        <v>61</v>
      </c>
    </row>
    <row r="2" spans="1:3">
      <c r="A2" s="2">
        <v>0</v>
      </c>
      <c r="B2" s="3">
        <f>SIN(A2)</f>
        <v>0</v>
      </c>
      <c r="C2" s="3">
        <f>SIN(A2+Graf!B$2)</f>
        <v>0</v>
      </c>
    </row>
    <row r="3" spans="1:3">
      <c r="A3" s="3">
        <f>A2+(2*PI()/100)</f>
        <v>6.2831853071795868E-2</v>
      </c>
      <c r="B3" s="3">
        <f>SIN(A3)</f>
        <v>6.2790519529313374E-2</v>
      </c>
      <c r="C3" s="3">
        <f>SIN(A3+Graf!B$2)</f>
        <v>6.2790519529313374E-2</v>
      </c>
    </row>
    <row r="4" spans="1:3">
      <c r="A4" s="2">
        <v>1</v>
      </c>
      <c r="B4" s="3">
        <f t="shared" ref="B4:B67" si="0">SIN(A4)</f>
        <v>0.8414709848078965</v>
      </c>
      <c r="C4" s="3">
        <f>SIN(A4+Graf!B$2)</f>
        <v>0.8414709848078965</v>
      </c>
    </row>
    <row r="5" spans="1:3">
      <c r="A5" s="3">
        <f t="shared" ref="A5:A36" si="1">A4+(2*PI()/100)</f>
        <v>1.062831853071796</v>
      </c>
      <c r="B5" s="3">
        <f t="shared" si="0"/>
        <v>0.87373639652348722</v>
      </c>
      <c r="C5" s="3">
        <f>SIN(A5+Graf!B$2)</f>
        <v>0.87373639652348722</v>
      </c>
    </row>
    <row r="6" spans="1:3">
      <c r="A6" s="2">
        <v>2</v>
      </c>
      <c r="B6" s="3">
        <f t="shared" si="0"/>
        <v>0.90929742682568171</v>
      </c>
      <c r="C6" s="3">
        <f>SIN(A6+Graf!B$2)</f>
        <v>0.90929742682568171</v>
      </c>
    </row>
    <row r="7" spans="1:3">
      <c r="A7" s="3">
        <f t="shared" ref="A7:A38" si="2">A6+(2*PI()/100)</f>
        <v>2.062831853071796</v>
      </c>
      <c r="B7" s="3">
        <f t="shared" si="0"/>
        <v>0.8813730599958054</v>
      </c>
      <c r="C7" s="3">
        <f>SIN(A7+Graf!B$2)</f>
        <v>0.8813730599958054</v>
      </c>
    </row>
    <row r="8" spans="1:3">
      <c r="A8" s="2">
        <v>3</v>
      </c>
      <c r="B8" s="3">
        <f t="shared" si="0"/>
        <v>0.14112000805986721</v>
      </c>
      <c r="C8" s="3">
        <f>SIN(A8+Graf!B$2)</f>
        <v>0.14112000805986721</v>
      </c>
    </row>
    <row r="9" spans="1:3">
      <c r="A9" s="3">
        <f t="shared" ref="A9:A40" si="3">A8+(2*PI()/100)</f>
        <v>3.062831853071796</v>
      </c>
      <c r="B9" s="3">
        <f t="shared" si="0"/>
        <v>7.8679396768096529E-2</v>
      </c>
      <c r="C9" s="3">
        <f>SIN(A9+Graf!B$2)</f>
        <v>7.8679396768096529E-2</v>
      </c>
    </row>
    <row r="10" spans="1:3">
      <c r="A10" s="2">
        <v>4</v>
      </c>
      <c r="B10" s="3">
        <f t="shared" si="0"/>
        <v>-0.7568024953079282</v>
      </c>
      <c r="C10" s="3">
        <f>SIN(A10+Graf!B$2)</f>
        <v>-0.7568024953079282</v>
      </c>
    </row>
    <row r="11" spans="1:3">
      <c r="A11" s="3">
        <f t="shared" ref="A11:A42" si="4">A10+(2*PI()/100)</f>
        <v>4.0628318530717955</v>
      </c>
      <c r="B11" s="3">
        <f t="shared" si="0"/>
        <v>-0.79635174099957151</v>
      </c>
      <c r="C11" s="3">
        <f>SIN(A11+Graf!B$2)</f>
        <v>-0.79635174099957151</v>
      </c>
    </row>
    <row r="12" spans="1:3">
      <c r="A12" s="2">
        <v>5</v>
      </c>
      <c r="B12" s="3">
        <f t="shared" si="0"/>
        <v>-0.95892427466313845</v>
      </c>
      <c r="C12" s="3">
        <f>SIN(A12+Graf!B$2)</f>
        <v>-0.95892427466313845</v>
      </c>
    </row>
    <row r="13" spans="1:3">
      <c r="A13" s="3">
        <f t="shared" ref="A13:A44" si="5">A12+(2*PI()/100)</f>
        <v>5.0628318530717955</v>
      </c>
      <c r="B13" s="3">
        <f t="shared" si="0"/>
        <v>-0.93922076065644911</v>
      </c>
      <c r="C13" s="3">
        <f>SIN(A13+Graf!B$2)</f>
        <v>-0.93922076065644911</v>
      </c>
    </row>
    <row r="14" spans="1:3">
      <c r="A14" s="2">
        <v>6</v>
      </c>
      <c r="B14" s="3">
        <f t="shared" si="0"/>
        <v>-0.27941549819892586</v>
      </c>
      <c r="C14" s="3">
        <f>SIN(A14+Graf!B$2)</f>
        <v>-0.27941549819892586</v>
      </c>
    </row>
    <row r="15" spans="1:3">
      <c r="A15" s="3">
        <f t="shared" ref="A15:A46" si="6">A14+(2*PI()/100)</f>
        <v>6.0628318530717955</v>
      </c>
      <c r="B15" s="3">
        <f t="shared" si="0"/>
        <v>-0.2185745444042437</v>
      </c>
      <c r="C15" s="3">
        <f>SIN(A15+Graf!B$2)</f>
        <v>-0.2185745444042437</v>
      </c>
    </row>
    <row r="16" spans="1:3">
      <c r="A16" s="2">
        <v>7</v>
      </c>
      <c r="B16" s="3">
        <f t="shared" si="0"/>
        <v>0.65698659871878906</v>
      </c>
      <c r="C16" s="3">
        <f>SIN(A16+Graf!B$2)</f>
        <v>0.65698659871878906</v>
      </c>
    </row>
    <row r="17" spans="1:3">
      <c r="A17" s="3">
        <f t="shared" ref="A17:A48" si="7">A16+(2*PI()/100)</f>
        <v>7.0628318530717955</v>
      </c>
      <c r="B17" s="3">
        <f t="shared" si="0"/>
        <v>0.7030280999650671</v>
      </c>
      <c r="C17" s="3">
        <f>SIN(A17+Graf!B$2)</f>
        <v>0.7030280999650671</v>
      </c>
    </row>
    <row r="18" spans="1:3">
      <c r="A18" s="2">
        <v>8</v>
      </c>
      <c r="B18" s="3">
        <f t="shared" si="0"/>
        <v>0.98935824662338179</v>
      </c>
      <c r="C18" s="3">
        <f>SIN(A18+Graf!B$2)</f>
        <v>0.98935824662338179</v>
      </c>
    </row>
    <row r="19" spans="1:3">
      <c r="A19" s="3">
        <f t="shared" ref="A19:A50" si="8">A18+(2*PI()/100)</f>
        <v>8.0628318530717955</v>
      </c>
      <c r="B19" s="3">
        <f t="shared" si="0"/>
        <v>0.97826995140668938</v>
      </c>
      <c r="C19" s="3">
        <f>SIN(A19+Graf!B$2)</f>
        <v>0.97826995140668938</v>
      </c>
    </row>
    <row r="20" spans="1:3">
      <c r="A20" s="2">
        <v>9</v>
      </c>
      <c r="B20" s="3">
        <f t="shared" si="0"/>
        <v>0.41211848524175659</v>
      </c>
      <c r="C20" s="3">
        <f>SIN(A20+Graf!B$2)</f>
        <v>0.41211848524175659</v>
      </c>
    </row>
    <row r="21" spans="1:3">
      <c r="A21" s="3">
        <f t="shared" ref="A21:A52" si="9">A20+(2*PI()/100)</f>
        <v>9.0628318530717955</v>
      </c>
      <c r="B21" s="3">
        <f t="shared" si="0"/>
        <v>0.35409492104802737</v>
      </c>
      <c r="C21" s="3">
        <f>SIN(A21+Graf!B$2)</f>
        <v>0.35409492104802737</v>
      </c>
    </row>
    <row r="22" spans="1:3">
      <c r="A22" s="2">
        <v>10</v>
      </c>
      <c r="B22" s="3">
        <f t="shared" si="0"/>
        <v>-0.54402111088936977</v>
      </c>
      <c r="C22" s="3">
        <f>SIN(A22+Graf!B$2)</f>
        <v>-0.54402111088936977</v>
      </c>
    </row>
    <row r="23" spans="1:3">
      <c r="A23" s="3">
        <f t="shared" ref="A23:A54" si="10">A22+(2*PI()/100)</f>
        <v>10.062831853071796</v>
      </c>
      <c r="B23" s="3">
        <f t="shared" si="0"/>
        <v>-0.59563334672979729</v>
      </c>
      <c r="C23" s="3">
        <f>SIN(A23+Graf!B$2)</f>
        <v>-0.59563334672979729</v>
      </c>
    </row>
    <row r="24" spans="1:3">
      <c r="A24" s="2">
        <v>11</v>
      </c>
      <c r="B24" s="3">
        <f t="shared" si="0"/>
        <v>-0.99999020655070348</v>
      </c>
      <c r="C24" s="3">
        <f>SIN(A24+Graf!B$2)</f>
        <v>-0.99999020655070348</v>
      </c>
    </row>
    <row r="25" spans="1:3">
      <c r="A25" s="3">
        <f t="shared" ref="A25:A56" si="11">A24+(2*PI()/100)</f>
        <v>11.062831853071796</v>
      </c>
      <c r="B25" s="3">
        <f t="shared" si="0"/>
        <v>-0.99773906242816057</v>
      </c>
      <c r="C25" s="3">
        <f>SIN(A25+Graf!B$2)</f>
        <v>-0.99773906242816057</v>
      </c>
    </row>
    <row r="26" spans="1:3">
      <c r="A26" s="2">
        <v>12</v>
      </c>
      <c r="B26" s="3">
        <f t="shared" si="0"/>
        <v>-0.53657291800043494</v>
      </c>
      <c r="C26" s="3">
        <f>SIN(A26+Graf!B$2)</f>
        <v>-0.53657291800043494</v>
      </c>
    </row>
    <row r="27" spans="1:3">
      <c r="A27" s="3">
        <f t="shared" ref="A27:A58" si="12">A26+(2*PI()/100)</f>
        <v>12.062831853071796</v>
      </c>
      <c r="B27" s="3">
        <f t="shared" si="0"/>
        <v>-0.48252808543950471</v>
      </c>
      <c r="C27" s="3">
        <f>SIN(A27+Graf!B$2)</f>
        <v>-0.48252808543950471</v>
      </c>
    </row>
    <row r="28" spans="1:3">
      <c r="A28" s="2">
        <v>13</v>
      </c>
      <c r="B28" s="3">
        <f t="shared" si="0"/>
        <v>0.42016703682664092</v>
      </c>
      <c r="C28" s="3">
        <f>SIN(A28+Graf!B$2)</f>
        <v>0.42016703682664092</v>
      </c>
    </row>
    <row r="29" spans="1:3">
      <c r="A29" s="3">
        <f t="shared" ref="A29:A60" si="13">A28+(2*PI()/100)</f>
        <v>13.062831853071796</v>
      </c>
      <c r="B29" s="3">
        <f t="shared" si="0"/>
        <v>0.47631698800995431</v>
      </c>
      <c r="C29" s="3">
        <f>SIN(A29+Graf!B$2)</f>
        <v>0.47631698800995431</v>
      </c>
    </row>
    <row r="30" spans="1:3">
      <c r="A30" s="2">
        <v>14</v>
      </c>
      <c r="B30" s="3">
        <f t="shared" si="0"/>
        <v>0.99060735569487035</v>
      </c>
      <c r="C30" s="3">
        <f>SIN(A30+Graf!B$2)</f>
        <v>0.99060735569487035</v>
      </c>
    </row>
    <row r="31" spans="1:3">
      <c r="A31" s="3">
        <f t="shared" ref="A31:A62" si="14">A30+(2*PI()/100)</f>
        <v>14.062831853071796</v>
      </c>
      <c r="B31" s="3">
        <f t="shared" si="0"/>
        <v>0.99723841933139545</v>
      </c>
      <c r="C31" s="3">
        <f>SIN(A31+Graf!B$2)</f>
        <v>0.99723841933139545</v>
      </c>
    </row>
    <row r="32" spans="1:3">
      <c r="A32" s="2">
        <v>15</v>
      </c>
      <c r="B32" s="3">
        <f t="shared" si="0"/>
        <v>0.65028784015711683</v>
      </c>
      <c r="C32" s="3">
        <f>SIN(A32+Graf!B$2)</f>
        <v>0.65028784015711683</v>
      </c>
    </row>
    <row r="33" spans="1:3">
      <c r="A33" s="3">
        <f t="shared" ref="A33:A64" si="15">A32+(2*PI()/100)</f>
        <v>15.062831853071796</v>
      </c>
      <c r="B33" s="3">
        <f t="shared" si="0"/>
        <v>0.60130344692014925</v>
      </c>
      <c r="C33" s="3">
        <f>SIN(A33+Graf!B$2)</f>
        <v>0.60130344692014925</v>
      </c>
    </row>
    <row r="34" spans="1:3">
      <c r="A34" s="2">
        <v>16</v>
      </c>
      <c r="B34" s="3">
        <f t="shared" si="0"/>
        <v>-0.2879033166650653</v>
      </c>
      <c r="C34" s="3">
        <f>SIN(A34+Graf!B$2)</f>
        <v>-0.2879033166650653</v>
      </c>
    </row>
    <row r="35" spans="1:3">
      <c r="A35" s="3">
        <f t="shared" ref="A35:A66" si="16">A34+(2*PI()/100)</f>
        <v>16.062831853071796</v>
      </c>
      <c r="B35" s="3">
        <f t="shared" si="0"/>
        <v>-0.34746714153656105</v>
      </c>
      <c r="C35" s="3">
        <f>SIN(A35+Graf!B$2)</f>
        <v>-0.34746714153656105</v>
      </c>
    </row>
    <row r="36" spans="1:3">
      <c r="A36" s="2">
        <v>17</v>
      </c>
      <c r="B36" s="3">
        <f t="shared" si="0"/>
        <v>-0.96139749187955681</v>
      </c>
      <c r="C36" s="3">
        <f>SIN(A36+Graf!B$2)</f>
        <v>-0.96139749187955681</v>
      </c>
    </row>
    <row r="37" spans="1:3">
      <c r="A37" s="3">
        <f t="shared" ref="A37:A68" si="17">A36+(2*PI()/100)</f>
        <v>17.062831853071796</v>
      </c>
      <c r="B37" s="3">
        <f t="shared" si="0"/>
        <v>-0.97677804249137967</v>
      </c>
      <c r="C37" s="3">
        <f>SIN(A37+Graf!B$2)</f>
        <v>-0.97677804249137967</v>
      </c>
    </row>
    <row r="38" spans="1:3">
      <c r="A38" s="2">
        <v>18</v>
      </c>
      <c r="B38" s="3">
        <f t="shared" si="0"/>
        <v>-0.75098724677167605</v>
      </c>
      <c r="C38" s="3">
        <f>SIN(A38+Graf!B$2)</f>
        <v>-0.75098724677167605</v>
      </c>
    </row>
    <row r="39" spans="1:3">
      <c r="A39" s="3">
        <f t="shared" ref="A39:A70" si="18">A38+(2*PI()/100)</f>
        <v>18.062831853071796</v>
      </c>
      <c r="B39" s="3">
        <f t="shared" si="0"/>
        <v>-0.70804371582235937</v>
      </c>
      <c r="C39" s="3">
        <f>SIN(A39+Graf!B$2)</f>
        <v>-0.70804371582235937</v>
      </c>
    </row>
    <row r="40" spans="1:3">
      <c r="A40" s="2">
        <v>19</v>
      </c>
      <c r="B40" s="3">
        <f t="shared" si="0"/>
        <v>0.14987720966295234</v>
      </c>
      <c r="C40" s="3">
        <f>SIN(A40+Graf!B$2)</f>
        <v>0.14987720966295234</v>
      </c>
    </row>
    <row r="41" spans="1:3">
      <c r="A41" s="3">
        <f t="shared" ref="A41:A72" si="19">A40+(2*PI()/100)</f>
        <v>19.062831853071796</v>
      </c>
      <c r="B41" s="3">
        <f t="shared" si="0"/>
        <v>0.21166273786284648</v>
      </c>
      <c r="C41" s="3">
        <f>SIN(A41+Graf!B$2)</f>
        <v>0.21166273786284648</v>
      </c>
    </row>
    <row r="42" spans="1:3">
      <c r="A42" s="2">
        <v>20</v>
      </c>
      <c r="B42" s="3">
        <f t="shared" si="0"/>
        <v>0.91294525072762767</v>
      </c>
      <c r="C42" s="3">
        <f>SIN(A42+Graf!B$2)</f>
        <v>0.91294525072762767</v>
      </c>
    </row>
    <row r="43" spans="1:3">
      <c r="A43" s="3">
        <f t="shared" ref="A43:A74" si="20">A42+(2*PI()/100)</f>
        <v>20.062831853071796</v>
      </c>
      <c r="B43" s="3">
        <f t="shared" si="0"/>
        <v>0.93676744648967847</v>
      </c>
      <c r="C43" s="3">
        <f>SIN(A43+Graf!B$2)</f>
        <v>0.93676744648967847</v>
      </c>
    </row>
    <row r="44" spans="1:3">
      <c r="A44" s="2">
        <v>21</v>
      </c>
      <c r="B44" s="3">
        <f t="shared" si="0"/>
        <v>0.83665563853605607</v>
      </c>
      <c r="C44" s="3">
        <f>SIN(A44+Graf!B$2)</f>
        <v>0.83665563853605607</v>
      </c>
    </row>
    <row r="45" spans="1:3">
      <c r="A45" s="3">
        <f t="shared" ref="A45:A76" si="21">A44+(2*PI()/100)</f>
        <v>21.062831853071796</v>
      </c>
      <c r="B45" s="3">
        <f t="shared" si="0"/>
        <v>0.80061248493831849</v>
      </c>
      <c r="C45" s="3">
        <f>SIN(A45+Graf!B$2)</f>
        <v>0.80061248493831849</v>
      </c>
    </row>
    <row r="46" spans="1:3">
      <c r="A46" s="2">
        <v>22</v>
      </c>
      <c r="B46" s="3">
        <f t="shared" si="0"/>
        <v>-8.8513092904038762E-3</v>
      </c>
      <c r="C46" s="3">
        <f>SIN(A46+Graf!B$2)</f>
        <v>-8.8513092904038762E-3</v>
      </c>
    </row>
    <row r="47" spans="1:3">
      <c r="A47" s="3">
        <f t="shared" ref="A47:A78" si="22">A46+(2*PI()/100)</f>
        <v>22.062831853071796</v>
      </c>
      <c r="B47" s="3">
        <f t="shared" si="0"/>
        <v>-7.1621903051688987E-2</v>
      </c>
      <c r="C47" s="3">
        <f>SIN(A47+Graf!B$2)</f>
        <v>-7.1621903051688987E-2</v>
      </c>
    </row>
    <row r="48" spans="1:3">
      <c r="A48" s="2">
        <v>23</v>
      </c>
      <c r="B48" s="3">
        <f t="shared" si="0"/>
        <v>-0.84622040417517064</v>
      </c>
      <c r="C48" s="3">
        <f>SIN(A48+Graf!B$2)</f>
        <v>-0.84622040417517064</v>
      </c>
    </row>
    <row r="49" spans="1:3">
      <c r="A49" s="3">
        <f t="shared" ref="A49:A80" si="23">A48+(2*PI()/100)</f>
        <v>23.062831853071796</v>
      </c>
      <c r="B49" s="3">
        <f t="shared" si="0"/>
        <v>-0.87800744367730232</v>
      </c>
      <c r="C49" s="3">
        <f>SIN(A49+Graf!B$2)</f>
        <v>-0.87800744367730232</v>
      </c>
    </row>
    <row r="50" spans="1:3">
      <c r="A50" s="2">
        <v>24</v>
      </c>
      <c r="B50" s="3">
        <f t="shared" si="0"/>
        <v>-0.90557836200662389</v>
      </c>
      <c r="C50" s="3">
        <f>SIN(A50+Graf!B$2)</f>
        <v>-0.90557836200662389</v>
      </c>
    </row>
    <row r="51" spans="1:3">
      <c r="A51" s="3">
        <f t="shared" ref="A51:A82" si="24">A50+(2*PI()/100)</f>
        <v>24.062831853071796</v>
      </c>
      <c r="B51" s="3">
        <f t="shared" si="0"/>
        <v>-0.87715698972478551</v>
      </c>
      <c r="C51" s="3">
        <f>SIN(A51+Graf!B$2)</f>
        <v>-0.87715698972478551</v>
      </c>
    </row>
    <row r="52" spans="1:3">
      <c r="A52" s="2">
        <v>25</v>
      </c>
      <c r="B52" s="3">
        <f t="shared" si="0"/>
        <v>-0.13235175009777303</v>
      </c>
      <c r="C52" s="3">
        <f>SIN(A52+Graf!B$2)</f>
        <v>-0.13235175009777303</v>
      </c>
    </row>
    <row r="53" spans="1:3">
      <c r="A53" s="3">
        <f t="shared" ref="A53:A84" si="25">A52+(2*PI()/100)</f>
        <v>25.062831853071796</v>
      </c>
      <c r="B53" s="3">
        <f t="shared" si="0"/>
        <v>-6.9852444636013172E-2</v>
      </c>
      <c r="C53" s="3">
        <f>SIN(A53+Graf!B$2)</f>
        <v>-6.9852444636013172E-2</v>
      </c>
    </row>
    <row r="54" spans="1:3">
      <c r="A54" s="2">
        <v>26</v>
      </c>
      <c r="B54" s="3">
        <f t="shared" si="0"/>
        <v>0.76255845047960269</v>
      </c>
      <c r="C54" s="3">
        <f>SIN(A54+Graf!B$2)</f>
        <v>0.76255845047960269</v>
      </c>
    </row>
    <row r="55" spans="1:3">
      <c r="A55" s="3">
        <f t="shared" ref="A55:A101" si="26">A54+(2*PI()/100)</f>
        <v>26.062831853071796</v>
      </c>
      <c r="B55" s="3">
        <f t="shared" si="0"/>
        <v>0.80167411591005655</v>
      </c>
      <c r="C55" s="3">
        <f>SIN(A55+Graf!B$2)</f>
        <v>0.80167411591005655</v>
      </c>
    </row>
    <row r="56" spans="1:3">
      <c r="A56" s="2">
        <v>27</v>
      </c>
      <c r="B56" s="3">
        <f t="shared" si="0"/>
        <v>0.95637592840450303</v>
      </c>
      <c r="C56" s="3">
        <f>SIN(A56+Graf!B$2)</f>
        <v>0.95637592840450303</v>
      </c>
    </row>
    <row r="57" spans="1:3">
      <c r="A57" s="3">
        <f t="shared" ref="A57:A101" si="27">A56+(2*PI()/100)</f>
        <v>27.062831853071796</v>
      </c>
      <c r="B57" s="3">
        <f t="shared" si="0"/>
        <v>0.93614519139802488</v>
      </c>
      <c r="C57" s="3">
        <f>SIN(A57+Graf!B$2)</f>
        <v>0.93614519139802488</v>
      </c>
    </row>
    <row r="58" spans="1:3">
      <c r="A58" s="2">
        <v>28</v>
      </c>
      <c r="B58" s="3">
        <f t="shared" si="0"/>
        <v>0.27090578830786904</v>
      </c>
      <c r="C58" s="3">
        <f>SIN(A58+Graf!B$2)</f>
        <v>0.27090578830786904</v>
      </c>
    </row>
    <row r="59" spans="1:3">
      <c r="A59" s="3">
        <f t="shared" ref="A59:A101" si="28">A58+(2*PI()/100)</f>
        <v>28.062831853071796</v>
      </c>
      <c r="B59" s="3">
        <f t="shared" si="0"/>
        <v>0.20992869516939114</v>
      </c>
      <c r="C59" s="3">
        <f>SIN(A59+Graf!B$2)</f>
        <v>0.20992869516939114</v>
      </c>
    </row>
    <row r="60" spans="1:3">
      <c r="A60" s="2">
        <v>29</v>
      </c>
      <c r="B60" s="3">
        <f t="shared" si="0"/>
        <v>-0.66363388421296754</v>
      </c>
      <c r="C60" s="3">
        <f>SIN(A60+Graf!B$2)</f>
        <v>-0.66363388421296754</v>
      </c>
    </row>
    <row r="61" spans="1:3">
      <c r="A61" s="3">
        <f t="shared" ref="A61:A101" si="29">A60+(2*PI()/100)</f>
        <v>29.062831853071796</v>
      </c>
      <c r="B61" s="3">
        <f t="shared" si="0"/>
        <v>-0.70929527526220115</v>
      </c>
      <c r="C61" s="3">
        <f>SIN(A61+Graf!B$2)</f>
        <v>-0.70929527526220115</v>
      </c>
    </row>
    <row r="62" spans="1:3">
      <c r="A62" s="2">
        <v>30</v>
      </c>
      <c r="B62" s="3">
        <f t="shared" si="0"/>
        <v>-0.98803162409286183</v>
      </c>
      <c r="C62" s="3">
        <f>SIN(A62+Graf!B$2)</f>
        <v>-0.98803162409286183</v>
      </c>
    </row>
    <row r="63" spans="1:3">
      <c r="A63" s="3">
        <f t="shared" ref="A63:A101" si="30">A62+(2*PI()/100)</f>
        <v>30.062831853071796</v>
      </c>
      <c r="B63" s="3">
        <f t="shared" si="0"/>
        <v>-0.97639644070047948</v>
      </c>
      <c r="C63" s="3">
        <f>SIN(A63+Graf!B$2)</f>
        <v>-0.97639644070047948</v>
      </c>
    </row>
    <row r="64" spans="1:3">
      <c r="A64" s="2">
        <v>31</v>
      </c>
      <c r="B64" s="3">
        <f t="shared" si="0"/>
        <v>-0.40403764532306502</v>
      </c>
      <c r="C64" s="3">
        <f>SIN(A64+Graf!B$2)</f>
        <v>-0.40403764532306502</v>
      </c>
    </row>
    <row r="65" spans="1:3">
      <c r="A65" s="3">
        <f t="shared" ref="A65:A101" si="31">A64+(2*PI()/100)</f>
        <v>31.062831853071796</v>
      </c>
      <c r="B65" s="3">
        <f t="shared" si="0"/>
        <v>-0.34580322144162567</v>
      </c>
      <c r="C65" s="3">
        <f>SIN(A65+Graf!B$2)</f>
        <v>-0.34580322144162567</v>
      </c>
    </row>
    <row r="66" spans="1:3">
      <c r="A66" s="2">
        <v>32</v>
      </c>
      <c r="B66" s="3">
        <f t="shared" si="0"/>
        <v>0.55142668124169059</v>
      </c>
      <c r="C66" s="3">
        <f>SIN(A66+Graf!B$2)</f>
        <v>0.55142668124169059</v>
      </c>
    </row>
    <row r="67" spans="1:3">
      <c r="A67" s="3">
        <f t="shared" ref="A67:A101" si="32">A66+(2*PI()/100)</f>
        <v>32.062831853071799</v>
      </c>
      <c r="B67" s="3">
        <f t="shared" si="0"/>
        <v>0.6027198848573998</v>
      </c>
      <c r="C67" s="3">
        <f>SIN(A67+Graf!B$2)</f>
        <v>0.6027198848573998</v>
      </c>
    </row>
    <row r="68" spans="1:3">
      <c r="A68" s="2">
        <v>33</v>
      </c>
      <c r="B68" s="3">
        <f t="shared" ref="B68:B101" si="33">SIN(A68)</f>
        <v>0.99991186010726718</v>
      </c>
      <c r="C68" s="3">
        <f>SIN(A68+Graf!B$2)</f>
        <v>0.99991186010726718</v>
      </c>
    </row>
    <row r="69" spans="1:3">
      <c r="A69" s="3">
        <f t="shared" ref="A69:A101" si="34">A68+(2*PI()/100)</f>
        <v>33.062831853071799</v>
      </c>
      <c r="B69" s="3">
        <f t="shared" si="33"/>
        <v>0.99710510860368784</v>
      </c>
      <c r="C69" s="3">
        <f>SIN(A69+Graf!B$2)</f>
        <v>0.99710510860368784</v>
      </c>
    </row>
    <row r="70" spans="1:3">
      <c r="A70" s="2">
        <v>34</v>
      </c>
      <c r="B70" s="3">
        <f t="shared" si="33"/>
        <v>0.52908268612002385</v>
      </c>
      <c r="C70" s="3">
        <f>SIN(A70+Graf!B$2)</f>
        <v>0.52908268612002385</v>
      </c>
    </row>
    <row r="71" spans="1:3">
      <c r="A71" s="3">
        <f t="shared" ref="A71:A101" si="35">A70+(2*PI()/100)</f>
        <v>34.062831853071799</v>
      </c>
      <c r="B71" s="3">
        <f t="shared" si="33"/>
        <v>0.47475649388554908</v>
      </c>
      <c r="C71" s="3">
        <f>SIN(A71+Graf!B$2)</f>
        <v>0.47475649388554908</v>
      </c>
    </row>
    <row r="72" spans="1:3">
      <c r="A72" s="2">
        <v>35</v>
      </c>
      <c r="B72" s="3">
        <f t="shared" si="33"/>
        <v>-0.42818266949615102</v>
      </c>
      <c r="C72" s="3">
        <f>SIN(A72+Graf!B$2)</f>
        <v>-0.42818266949615102</v>
      </c>
    </row>
    <row r="73" spans="1:3">
      <c r="A73" s="3">
        <f t="shared" ref="A73:A101" si="36">A72+(2*PI()/100)</f>
        <v>35.062831853071799</v>
      </c>
      <c r="B73" s="3">
        <f t="shared" si="33"/>
        <v>-0.48408105185921679</v>
      </c>
      <c r="C73" s="3">
        <f>SIN(A73+Graf!B$2)</f>
        <v>-0.48408105185921679</v>
      </c>
    </row>
    <row r="74" spans="1:3">
      <c r="A74" s="2">
        <v>36</v>
      </c>
      <c r="B74" s="3">
        <f t="shared" si="33"/>
        <v>-0.99177885344311578</v>
      </c>
      <c r="C74" s="3">
        <f>SIN(A74+Graf!B$2)</f>
        <v>-0.99177885344311578</v>
      </c>
    </row>
    <row r="75" spans="1:3">
      <c r="A75" s="3">
        <f t="shared" ref="A75:A101" si="37">A74+(2*PI()/100)</f>
        <v>36.062831853071799</v>
      </c>
      <c r="B75" s="3">
        <f t="shared" si="33"/>
        <v>-0.99785671097876782</v>
      </c>
      <c r="C75" s="3">
        <f>SIN(A75+Graf!B$2)</f>
        <v>-0.99785671097876782</v>
      </c>
    </row>
    <row r="76" spans="1:3">
      <c r="A76" s="2">
        <v>37</v>
      </c>
      <c r="B76" s="3">
        <f t="shared" si="33"/>
        <v>-0.6435381333569995</v>
      </c>
      <c r="C76" s="3">
        <f>SIN(A76+Graf!B$2)</f>
        <v>-0.6435381333569995</v>
      </c>
    </row>
    <row r="77" spans="1:3">
      <c r="A77" s="3">
        <f t="shared" ref="A77:A101" si="38">A76+(2*PI()/100)</f>
        <v>37.062831853071799</v>
      </c>
      <c r="B77" s="3">
        <f t="shared" si="33"/>
        <v>-0.59420751187643539</v>
      </c>
      <c r="C77" s="3">
        <f>SIN(A77+Graf!B$2)</f>
        <v>-0.59420751187643539</v>
      </c>
    </row>
    <row r="78" spans="1:3">
      <c r="A78" s="2">
        <v>38</v>
      </c>
      <c r="B78" s="3">
        <f t="shared" si="33"/>
        <v>0.29636857870938532</v>
      </c>
      <c r="C78" s="3">
        <f>SIN(A78+Graf!B$2)</f>
        <v>0.29636857870938532</v>
      </c>
    </row>
    <row r="79" spans="1:3">
      <c r="A79" s="3">
        <f t="shared" ref="A79:A101" si="39">A78+(2*PI()/100)</f>
        <v>38.062831853071799</v>
      </c>
      <c r="B79" s="3">
        <f t="shared" si="33"/>
        <v>0.35575333331675169</v>
      </c>
      <c r="C79" s="3">
        <f>SIN(A79+Graf!B$2)</f>
        <v>0.35575333331675169</v>
      </c>
    </row>
    <row r="80" spans="1:3">
      <c r="A80" s="2">
        <v>39</v>
      </c>
      <c r="B80" s="3">
        <f t="shared" si="33"/>
        <v>0.96379538628408779</v>
      </c>
      <c r="C80" s="3">
        <f>SIN(A80+Graf!B$2)</f>
        <v>0.96379538628408779</v>
      </c>
    </row>
    <row r="81" spans="1:3">
      <c r="A81" s="3">
        <f t="shared" ref="A81:A101" si="40">A80+(2*PI()/100)</f>
        <v>39.062831853071799</v>
      </c>
      <c r="B81" s="3">
        <f t="shared" si="33"/>
        <v>0.97863620449907107</v>
      </c>
      <c r="C81" s="3">
        <f>SIN(A81+Graf!B$2)</f>
        <v>0.97863620449907107</v>
      </c>
    </row>
    <row r="82" spans="1:3">
      <c r="A82" s="2">
        <v>40</v>
      </c>
      <c r="B82" s="3">
        <f t="shared" si="33"/>
        <v>0.74511316047934883</v>
      </c>
      <c r="C82" s="3">
        <f>SIN(A82+Graf!B$2)</f>
        <v>0.74511316047934883</v>
      </c>
    </row>
    <row r="83" spans="1:3">
      <c r="A83" s="3">
        <f t="shared" ref="A83:A101" si="41">A82+(2*PI()/100)</f>
        <v>40.062831853071799</v>
      </c>
      <c r="B83" s="3">
        <f t="shared" si="33"/>
        <v>0.70176546247703309</v>
      </c>
      <c r="C83" s="3">
        <f>SIN(A83+Graf!B$2)</f>
        <v>0.70176546247703309</v>
      </c>
    </row>
    <row r="84" spans="1:3">
      <c r="A84" s="2">
        <v>41</v>
      </c>
      <c r="B84" s="3">
        <f t="shared" si="33"/>
        <v>-0.15862266880470899</v>
      </c>
      <c r="C84" s="3">
        <f>SIN(A84+Graf!B$2)</f>
        <v>-0.15862266880470899</v>
      </c>
    </row>
    <row r="85" spans="1:3">
      <c r="A85" s="3">
        <f t="shared" ref="A85:A101" si="42">A84+(2*PI()/100)</f>
        <v>41.062831853071799</v>
      </c>
      <c r="B85" s="3">
        <f t="shared" si="33"/>
        <v>-0.22030520938914605</v>
      </c>
      <c r="C85" s="3">
        <f>SIN(A85+Graf!B$2)</f>
        <v>-0.22030520938914605</v>
      </c>
    </row>
    <row r="86" spans="1:3">
      <c r="A86" s="2">
        <v>42</v>
      </c>
      <c r="B86" s="3">
        <f t="shared" si="33"/>
        <v>-0.91652154791563378</v>
      </c>
      <c r="C86" s="3">
        <f>SIN(A86+Graf!B$2)</f>
        <v>-0.91652154791563378</v>
      </c>
    </row>
    <row r="87" spans="1:3">
      <c r="A87" s="3">
        <f t="shared" ref="A87:A101" si="43">A86+(2*PI()/100)</f>
        <v>42.062831853071799</v>
      </c>
      <c r="B87" s="3">
        <f t="shared" si="33"/>
        <v>-0.93982828773247107</v>
      </c>
      <c r="C87" s="3">
        <f>SIN(A87+Graf!B$2)</f>
        <v>-0.93982828773247107</v>
      </c>
    </row>
    <row r="88" spans="1:3">
      <c r="A88" s="2">
        <v>43</v>
      </c>
      <c r="B88" s="3">
        <f t="shared" si="33"/>
        <v>-0.8317747426285983</v>
      </c>
      <c r="C88" s="3">
        <f>SIN(A88+Graf!B$2)</f>
        <v>-0.8317747426285983</v>
      </c>
    </row>
    <row r="89" spans="1:3">
      <c r="A89" s="3">
        <f t="shared" ref="A89:A101" si="44">A88+(2*PI()/100)</f>
        <v>43.062831853071799</v>
      </c>
      <c r="B89" s="3">
        <f t="shared" si="33"/>
        <v>-0.79527757257477316</v>
      </c>
      <c r="C89" s="3">
        <f>SIN(A89+Graf!B$2)</f>
        <v>-0.79527757257477316</v>
      </c>
    </row>
    <row r="90" spans="1:3">
      <c r="A90" s="2">
        <v>44</v>
      </c>
      <c r="B90" s="3">
        <f t="shared" si="33"/>
        <v>1.7701925105413577E-2</v>
      </c>
      <c r="C90" s="3">
        <f>SIN(A90+Graf!B$2)</f>
        <v>1.7701925105413577E-2</v>
      </c>
    </row>
    <row r="91" spans="1:3">
      <c r="A91" s="3">
        <f t="shared" ref="A91:A101" si="45">A90+(2*PI()/100)</f>
        <v>44.062831853071799</v>
      </c>
      <c r="B91" s="3">
        <f t="shared" si="33"/>
        <v>8.0447675197737545E-2</v>
      </c>
      <c r="C91" s="3">
        <f>SIN(A91+Graf!B$2)</f>
        <v>8.0447675197737545E-2</v>
      </c>
    </row>
    <row r="92" spans="1:3">
      <c r="A92" s="2">
        <v>45</v>
      </c>
      <c r="B92" s="3">
        <f t="shared" si="33"/>
        <v>0.85090352453411844</v>
      </c>
      <c r="C92" s="3">
        <f>SIN(A92+Graf!B$2)</f>
        <v>0.85090352453411844</v>
      </c>
    </row>
    <row r="93" spans="1:3">
      <c r="A93" s="3">
        <f t="shared" ref="A93:A101" si="46">A92+(2*PI()/100)</f>
        <v>45.062831853071799</v>
      </c>
      <c r="B93" s="3">
        <f t="shared" si="33"/>
        <v>0.88220970139691057</v>
      </c>
      <c r="C93" s="3">
        <f>SIN(A93+Graf!B$2)</f>
        <v>0.88220970139691057</v>
      </c>
    </row>
    <row r="94" spans="1:3">
      <c r="A94" s="2">
        <v>46</v>
      </c>
      <c r="B94" s="3">
        <f t="shared" si="33"/>
        <v>0.90178834764880922</v>
      </c>
      <c r="C94" s="3">
        <f>SIN(A94+Graf!B$2)</f>
        <v>0.90178834764880922</v>
      </c>
    </row>
    <row r="95" spans="1:3">
      <c r="A95" s="3">
        <f t="shared" ref="A95:A101" si="47">A94+(2*PI()/100)</f>
        <v>46.062831853071799</v>
      </c>
      <c r="B95" s="3">
        <f t="shared" si="33"/>
        <v>0.87287219665025007</v>
      </c>
      <c r="C95" s="3">
        <f>SIN(A95+Graf!B$2)</f>
        <v>0.87287219665025007</v>
      </c>
    </row>
    <row r="96" spans="1:3">
      <c r="A96" s="2">
        <v>47</v>
      </c>
      <c r="B96" s="3">
        <f t="shared" si="33"/>
        <v>0.123573122745224</v>
      </c>
      <c r="C96" s="3">
        <f>SIN(A96+Graf!B$2)</f>
        <v>0.123573122745224</v>
      </c>
    </row>
    <row r="97" spans="1:3">
      <c r="A97" s="3">
        <f t="shared" ref="A97:A101" si="48">A96+(2*PI()/100)</f>
        <v>47.062831853071799</v>
      </c>
      <c r="B97" s="3">
        <f t="shared" si="33"/>
        <v>6.1020019759726214E-2</v>
      </c>
      <c r="C97" s="3">
        <f>SIN(A97+Graf!B$2)</f>
        <v>6.1020019759726214E-2</v>
      </c>
    </row>
    <row r="98" spans="1:3">
      <c r="A98" s="2">
        <v>48</v>
      </c>
      <c r="B98" s="3">
        <f t="shared" si="33"/>
        <v>-0.76825466132366682</v>
      </c>
      <c r="C98" s="3">
        <f>SIN(A98+Graf!B$2)</f>
        <v>-0.76825466132366682</v>
      </c>
    </row>
    <row r="99" spans="1:3">
      <c r="A99" s="3">
        <f t="shared" ref="A99:A101" si="49">A98+(2*PI()/100)</f>
        <v>48.062831853071799</v>
      </c>
      <c r="B99" s="3">
        <f t="shared" si="33"/>
        <v>-0.80693368188965098</v>
      </c>
      <c r="C99" s="3">
        <f>SIN(A99+Graf!B$2)</f>
        <v>-0.80693368188965098</v>
      </c>
    </row>
    <row r="100" spans="1:3">
      <c r="A100" s="2">
        <v>49</v>
      </c>
      <c r="B100" s="3">
        <f t="shared" si="33"/>
        <v>-0.95375265275947185</v>
      </c>
      <c r="C100" s="3">
        <f>SIN(A100+Graf!B$2)</f>
        <v>-0.95375265275947185</v>
      </c>
    </row>
    <row r="101" spans="1:3">
      <c r="A101" s="3">
        <f t="shared" ref="A101" si="50">A100+(2*PI()/100)</f>
        <v>49.062831853071799</v>
      </c>
      <c r="B101" s="3">
        <f t="shared" si="33"/>
        <v>-0.93299627777501903</v>
      </c>
      <c r="C101" s="3">
        <f>SIN(A101+Graf!B$2)</f>
        <v>-0.93299627777501903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Berger Opheim</dc:creator>
  <cp:keywords/>
  <dc:description/>
  <cp:lastModifiedBy/>
  <cp:revision/>
  <dcterms:created xsi:type="dcterms:W3CDTF">2024-01-05T09:58:00Z</dcterms:created>
  <dcterms:modified xsi:type="dcterms:W3CDTF">2024-05-16T07:02:38Z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c43f437-7519-4725-859a-4e4da9108b64_Enabled">
    <vt:lpwstr>true</vt:lpwstr>
  </property>
  <property fmtid="{D5CDD505-2E9C-101B-9397-08002B2CF9AE}" pid="3" name="MSIP_Label_9c43f437-7519-4725-859a-4e4da9108b64_SetDate">
    <vt:lpwstr>2024-01-07T18:49:08Z</vt:lpwstr>
  </property>
  <property fmtid="{D5CDD505-2E9C-101B-9397-08002B2CF9AE}" pid="4" name="MSIP_Label_9c43f437-7519-4725-859a-4e4da9108b64_Method">
    <vt:lpwstr>Standard</vt:lpwstr>
  </property>
  <property fmtid="{D5CDD505-2E9C-101B-9397-08002B2CF9AE}" pid="5" name="MSIP_Label_9c43f437-7519-4725-859a-4e4da9108b64_Name">
    <vt:lpwstr>Generel</vt:lpwstr>
  </property>
  <property fmtid="{D5CDD505-2E9C-101B-9397-08002B2CF9AE}" pid="6" name="MSIP_Label_9c43f437-7519-4725-859a-4e4da9108b64_SiteId">
    <vt:lpwstr>0af98191-5697-461f-8467-655dbbee69a7</vt:lpwstr>
  </property>
  <property fmtid="{D5CDD505-2E9C-101B-9397-08002B2CF9AE}" pid="7" name="MSIP_Label_9c43f437-7519-4725-859a-4e4da9108b64_ActionId">
    <vt:lpwstr>dda1f7b7-4b0b-45ca-aa57-cb3306886690</vt:lpwstr>
  </property>
  <property fmtid="{D5CDD505-2E9C-101B-9397-08002B2CF9AE}" pid="8" name="MSIP_Label_9c43f437-7519-4725-859a-4e4da9108b64_ContentBits">
    <vt:lpwstr>0</vt:lpwstr>
  </property>
</Properties>
</file>